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YUNIPC20-02\Desktop\"/>
    </mc:Choice>
  </mc:AlternateContent>
  <xr:revisionPtr revIDLastSave="0" documentId="13_ncr:1_{ED496573-4A5D-4244-9683-AB325DABBD5F}" xr6:coauthVersionLast="47" xr6:coauthVersionMax="47" xr10:uidLastSave="{00000000-0000-0000-0000-000000000000}"/>
  <bookViews>
    <workbookView xWindow="-120" yWindow="-120" windowWidth="29040" windowHeight="157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5" i="10"/>
  <c r="CO34" i="10"/>
  <c r="BW34" i="10"/>
  <c r="BW35" i="10" s="1"/>
  <c r="BW36" i="10" s="1"/>
  <c r="BW37" i="10" s="1"/>
  <c r="BW38" i="10" s="1"/>
  <c r="BW39" i="10" s="1"/>
  <c r="BW40"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<sst xmlns="http://schemas.openxmlformats.org/spreadsheetml/2006/main" count="1131" uniqueCount="616">
  <si>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</si>
  <si>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</si>
  <si>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</si>
  <si>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</si>
  <si>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</si>
  <si>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</si>
  <si>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</si>
  <si>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</si>
  <si>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</si>
  <si>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</si>
  <si>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</si>
  <si>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</si>
  <si>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</si>
  <si>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</si>
  <si>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</si>
  <si>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</si>
  <si>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</si>
  <si>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</si>
  <si>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</si>
  <si>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</si>
  <si>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</si>
  <si>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</si>
  <si>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</si>
  <si>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</si>
  <si>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</si>
  <si>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</si>
  <si>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</si>
  <si>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</si>
  <si>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</si>
  <si>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</si>
  <si>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</si>
  <si>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</si>
  <si>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</si>
  <si>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</si>
  <si>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</si>
  <si>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</si>
  <si>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</si>
  <si>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</si>
  <si>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</si>
  <si>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</si>
  <si>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</si>
  <si>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</si>
  <si>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</si>
  <si>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</si>
  <si>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</si>
  <si>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</si>
  <si>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</si>
  <si>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</si>
  <si>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</si>
  <si>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</si>
  <si>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</si>
  <si>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</si>
  <si>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</si>
  <si>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</si>
  <si>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</si>
  <si>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</si>
  <si>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</si>
  <si>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</si>
  <si>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</si>
  <si>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</si>
  <si>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</si>
  <si>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</si>
  <si>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</si>
  <si>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</si>
  <si>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</si>
  <si>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</si>
  <si>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</si>
  <si>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</si>
  <si>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</si>
  <si>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</si>
  <si>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</si>
  <si>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</si>
  <si>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</si>
  <si>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</si>
  <si>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</si>
  <si>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</si>
  <si>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</si>
  <si>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</si>
  <si>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</si>
  <si>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</si>
  <si>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</si>
  <si>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</si>
  <si>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</si>
  <si>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</si>
  <si>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</si>
  <si>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</si>
  <si>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</si>
  <si>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</si>
  <si>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</si>
  <si>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</si>
  <si>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</si>
  <si>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</si>
  <si>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</si>
  <si>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</si>
  <si>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</si>
  <si>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</si>
  <si>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</si>
  <si>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</si>
  <si>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</si>
  <si>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</si>
  <si>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</si>
  <si>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</si>
  <si>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</si>
  <si>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</si>
  <si>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</si>
  <si>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</si>
  <si>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</si>
  <si>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</si>
  <si>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</si>
  <si>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</si>
  <si>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</si>
  <si>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</si>
  <si>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</si>
  <si>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</si>
  <si>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</si>
  <si>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</si>
  <si>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</si>
  <si>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</si>
  <si>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</si>
  <si>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</si>
  <si>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</si>
  <si>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</si>
  <si>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</si>
  <si>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</si>
  <si>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</si>
  <si>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</si>
  <si>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</si>
  <si>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</si>
  <si>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</si>
  <si>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</si>
  <si>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</si>
  <si>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</si>
  <si>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</si>
  <si>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</si>
  <si>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</si>
  <si>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</si>
  <si>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</si>
  <si>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</si>
  <si>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</si>
  <si>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</si>
  <si>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</si>
  <si>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</si>
  <si>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</si>
  <si>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</si>
  <si>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</si>
  <si>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</si>
  <si>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</si>
  <si>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</si>
  <si>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</si>
  <si>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</si>
  <si>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</si>
  <si>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</si>
  <si>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</si>
  <si>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</si>
  <si>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</si>
  <si>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</si>
  <si>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</si>
  <si>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</si>
  <si>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</si>
  <si>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</si>
  <si>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</si>
  <si>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</si>
  <si>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</si>
  <si>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</si>
  <si>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</si>
  <si>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</si>
  <si>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</si>
  <si>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</si>
  <si>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</si>
  <si>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</si>
  <si>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</si>
  <si>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</si>
  <si>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</si>
  <si>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</si>
  <si>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</si>
  <si>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</si>
  <si>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</si>
  <si>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</si>
  <si>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</si>
  <si>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</si>
  <si>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</si>
  <si>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</si>
  <si>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</si>
  <si>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</si>
  <si>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</si>
  <si>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</si>
  <si>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</si>
  <si>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</si>
  <si>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</si>
  <si>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</si>
  <si>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</si>
  <si>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</si>
  <si>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</si>
  <si>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</si>
  <si>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</si>
  <si>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</si>
  <si>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</si>
  <si>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</si>
  <si>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</si>
  <si>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</si>
  <si>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</si>
  <si>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</si>
  <si>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</si>
  <si>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</si>
  <si>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</si>
  <si>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</si>
  <si>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</si>
  <si>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</si>
  <si>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</si>
  <si>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</si>
  <si>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</si>
  <si>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</si>
  <si>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</si>
  <si>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</si>
  <si>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</si>
  <si>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</si>
  <si>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</si>
  <si>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</si>
  <si>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</si>
  <si>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</si>
  <si>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</si>
  <si>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</si>
  <si>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</si>
  <si>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</si>
  <si>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</si>
  <si>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</si>
  <si>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北海道由仁町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</si>
  <si>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</si>
  <si>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</si>
  <si>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</si>
  <si>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</si>
  <si>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</si>
  <si>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</si>
  <si>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</si>
  <si>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</si>
  <si>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</si>
  <si>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</si>
  <si>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</si>
  <si>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</si>
  <si>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</si>
  <si>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</si>
  <si>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</si>
  <si>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</si>
  <si>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</si>
  <si>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</si>
  <si>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</si>
  <si>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</si>
  <si>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</si>
  <si>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</si>
  <si>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</si>
  <si>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</si>
  <si>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</si>
  <si>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</si>
  <si>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</si>
  <si>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</si>
  <si>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</si>
  <si>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</si>
  <si>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</si>
  <si>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</si>
  <si>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</si>
  <si>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</si>
  <si>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</si>
  <si>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</si>
  <si>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</si>
  <si>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</si>
  <si>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</si>
  <si>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</si>
  <si>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</si>
  <si>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</si>
  <si>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</si>
  <si>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</si>
  <si>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</si>
  <si>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</si>
  <si>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</si>
  <si>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</si>
  <si>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</si>
  <si>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</si>
  <si>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</si>
  <si>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</si>
  <si>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</si>
  <si>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</si>
  <si>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</si>
  <si>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</si>
  <si>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</si>
  <si>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</si>
  <si>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</si>
  <si>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</si>
  <si>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</si>
  <si>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</si>
  <si>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</si>
  <si>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</si>
  <si>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</si>
  <si>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</si>
  <si>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</si>
  <si>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</si>
  <si>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</si>
  <si>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</si>
  <si>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</si>
  <si>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</si>
  <si>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</si>
  <si>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</si>
  <si>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</si>
  <si>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</si>
  <si>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</si>
  <si>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</si>
  <si>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</si>
  <si>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</si>
  <si>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</si>
  <si>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</si>
  <si>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</si>
  <si>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</si>
  <si>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</si>
  <si>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</si>
  <si>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</si>
  <si>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</si>
  <si>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</si>
  <si>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</si>
  <si>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</si>
  <si>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</si>
  <si>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</si>
  <si>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</si>
  <si>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</si>
  <si>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</si>
  <si>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</si>
  <si>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</si>
  <si>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</si>
  <si>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</si>
  <si>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</si>
  <si>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</si>
  <si>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</si>
  <si>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</si>
  <si>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</si>
  <si>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</si>
  <si>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</si>
  <si>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</si>
  <si>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</si>
  <si>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</si>
  <si>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</si>
  <si>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</si>
  <si>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</si>
  <si>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</si>
  <si>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</si>
  <si>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</si>
  <si>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</si>
  <si>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</si>
  <si>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</si>
  <si>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</si>
  <si>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</si>
  <si>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</si>
  <si>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</si>
  <si>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</si>
  <si>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</si>
  <si>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</si>
  <si>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</si>
  <si>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</si>
  <si>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</si>
  <si>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</si>
  <si>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</si>
  <si>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</si>
  <si>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</si>
  <si>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</si>
  <si>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</si>
  <si>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</si>
  <si>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</si>
  <si>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</si>
  <si>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</si>
  <si>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</si>
  <si>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</si>
  <si>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</si>
  <si>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</si>
  <si>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</si>
  <si>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</si>
  <si>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</si>
  <si>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</si>
  <si>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</si>
  <si>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</si>
  <si>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</si>
  <si>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</si>
  <si>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</si>
  <si>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北海道由仁町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</si>
  <si>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</si>
  <si>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</si>
  <si>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</si>
  <si>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</si>
  <si>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</si>
  <si>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</si>
  <si>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</si>
  <si>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</si>
  <si>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</si>
  <si>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</si>
  <si>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</si>
  <si>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</si>
  <si>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</si>
  <si>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</si>
  <si>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</si>
  <si>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</si>
  <si>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</si>
  <si>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</si>
  <si>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</si>
  <si>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</si>
  <si>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</si>
  <si>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</si>
  <si>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</si>
  <si>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</si>
  <si>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</si>
  <si>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</si>
  <si>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</si>
  <si>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</si>
  <si>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</si>
  <si>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</si>
  <si>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</si>
  <si>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</si>
  <si>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</si>
  <si>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</si>
  <si>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</si>
  <si>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国民健康保険由仁町立診療所特別会計</t>
    <phoneticPr fontId="5"/>
  </si>
  <si>
    <t>介護保険事業特別会計</t>
    <phoneticPr fontId="5"/>
  </si>
  <si>
    <t>後期高齢者医療特別会計</t>
    <phoneticPr fontId="5"/>
  </si>
  <si>
    <t>介護老人保健施設事業特別会計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</si>
  <si>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</si>
  <si>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</si>
  <si>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</si>
  <si>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</si>
  <si>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</si>
  <si>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</si>
  <si>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</si>
  <si>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</si>
  <si>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</si>
  <si>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</si>
  <si>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</si>
  <si>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</si>
  <si>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</si>
  <si>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</si>
  <si>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</si>
  <si>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</si>
  <si>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</si>
  <si>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</si>
  <si>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</si>
  <si>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</si>
  <si>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</si>
  <si>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</si>
  <si>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</si>
  <si>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</si>
  <si>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</si>
  <si>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</si>
  <si>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</si>
  <si>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</si>
  <si>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</si>
  <si>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</si>
  <si>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</si>
  <si>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</si>
  <si>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</si>
  <si>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</si>
  <si>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</si>
  <si>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</si>
  <si>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</si>
  <si>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</si>
  <si>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</si>
  <si>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</si>
  <si>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</si>
  <si>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</si>
  <si>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</si>
  <si>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</si>
  <si>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</si>
  <si>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</si>
  <si>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</si>
  <si>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</si>
  <si>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</si>
  <si>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</si>
  <si>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</si>
  <si>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</si>
  <si>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</si>
  <si>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</si>
  <si>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</si>
  <si>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</si>
  <si>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</si>
  <si>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</si>
  <si>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</si>
  <si>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</si>
  <si>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</si>
  <si>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</si>
  <si>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</si>
  <si>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</si>
  <si>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</si>
  <si>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</si>
  <si>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国民健康保険由仁町立診療所特別会計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</si>
  <si>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</si>
  <si>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</si>
  <si>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</si>
  <si>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</si>
  <si>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</si>
  <si>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</si>
  <si>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</si>
  <si>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</si>
  <si>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</si>
  <si>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</si>
  <si>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</si>
  <si>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</si>
  <si>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</si>
  <si>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</si>
  <si>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</si>
  <si>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</si>
  <si>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</si>
  <si>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</si>
  <si>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</si>
  <si>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</si>
  <si>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</si>
  <si>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</si>
  <si>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</si>
  <si>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</si>
  <si>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</si>
  <si>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</si>
  <si>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</si>
  <si>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</si>
  <si>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</si>
  <si>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</si>
  <si>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</si>
  <si>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</si>
  <si>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</si>
  <si>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</si>
  <si>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</si>
  <si>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</si>
  <si>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</si>
  <si>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</si>
  <si>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</si>
  <si>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</si>
  <si>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</si>
  <si>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</si>
  <si>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</si>
  <si>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</si>
  <si>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</si>
  <si>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</si>
  <si>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</si>
  <si>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</si>
  <si>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</si>
  <si>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</si>
  <si>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</si>
  <si>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</si>
  <si>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</si>
  <si>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</si>
  <si>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</si>
  <si>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</si>
  <si>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</si>
  <si>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</si>
  <si>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</si>
  <si>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</si>
  <si>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</si>
  <si>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</si>
  <si>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</si>
  <si>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</si>
  <si>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</si>
  <si>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</si>
  <si>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</si>
  <si>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</si>
  <si>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</si>
  <si>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</si>
  <si>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</si>
  <si>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</si>
  <si>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</si>
  <si>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</si>
  <si>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</si>
  <si>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</si>
  <si>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</si>
  <si>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</si>
  <si>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</si>
  <si>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</si>
  <si>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</si>
  <si>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</si>
  <si>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</si>
  <si>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</si>
  <si>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</si>
  <si>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</si>
  <si>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</si>
  <si>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</si>
  <si>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</si>
  <si>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</si>
  <si>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</si>
  <si>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</si>
  <si>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国民健康保険由仁町立診療所特別会計</t>
  </si>
  <si>
    <t>介護保険事業特別会計</t>
  </si>
  <si>
    <t>国民健康保険事業特別会計</t>
  </si>
  <si>
    <t>農業集落排水事業特別会計</t>
  </si>
  <si>
    <t>介護老人保健施設事業特別会計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</si>
  <si>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</si>
  <si>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</si>
  <si>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</si>
  <si>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</si>
  <si>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</si>
  <si>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</si>
  <si>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</si>
  <si>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</si>
  <si>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</si>
  <si>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</si>
  <si>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南空知葬斎組合</t>
    <rPh sb="0" eb="3">
      <t>ミナミソラチ</t>
    </rPh>
    <rPh sb="3" eb="4">
      <t>ソウ</t>
    </rPh>
    <rPh sb="4" eb="5">
      <t>サイ</t>
    </rPh>
    <rPh sb="5" eb="7">
      <t>クミアイ</t>
    </rPh>
    <phoneticPr fontId="2"/>
  </si>
  <si>
    <t>南空知公衆衛生組合</t>
    <rPh sb="0" eb="3">
      <t>ミナミソラチ</t>
    </rPh>
    <rPh sb="3" eb="9">
      <t>コウシュウエイセイクミアイ</t>
    </rPh>
    <phoneticPr fontId="2"/>
  </si>
  <si>
    <t>空知教育センター組合</t>
    <rPh sb="0" eb="4">
      <t>ソラチキョウイク</t>
    </rPh>
    <rPh sb="8" eb="10">
      <t>クミアイ</t>
    </rPh>
    <phoneticPr fontId="2"/>
  </si>
  <si>
    <t>南空知消防組合</t>
    <rPh sb="0" eb="3">
      <t>ミナミソラチ</t>
    </rPh>
    <rPh sb="3" eb="7">
      <t>ショウボウクミアイ</t>
    </rPh>
    <phoneticPr fontId="2"/>
  </si>
  <si>
    <t>南空知ふるさと市町村圏組合</t>
    <rPh sb="0" eb="3">
      <t>ミナミソラチ</t>
    </rPh>
    <rPh sb="7" eb="11">
      <t>シチョウソンケン</t>
    </rPh>
    <rPh sb="11" eb="13">
      <t>クミアイ</t>
    </rPh>
    <phoneticPr fontId="2"/>
  </si>
  <si>
    <t>石狩東部広域水道企業団</t>
    <rPh sb="0" eb="2">
      <t>イシカリ</t>
    </rPh>
    <rPh sb="2" eb="4">
      <t>トウブ</t>
    </rPh>
    <rPh sb="4" eb="6">
      <t>コウイキ</t>
    </rPh>
    <rPh sb="6" eb="8">
      <t>スイドウ</t>
    </rPh>
    <rPh sb="8" eb="11">
      <t>キギョウダン</t>
    </rPh>
    <phoneticPr fontId="2"/>
  </si>
  <si>
    <t>道央廃棄物処理組合</t>
    <rPh sb="0" eb="2">
      <t>ドウオウ</t>
    </rPh>
    <rPh sb="2" eb="9">
      <t>ハイキブツショリクミアイ</t>
    </rPh>
    <phoneticPr fontId="2"/>
  </si>
  <si>
    <t>ふるさと基金</t>
    <rPh sb="4" eb="6">
      <t>キキン</t>
    </rPh>
    <phoneticPr fontId="5"/>
  </si>
  <si>
    <t>農業振興基金</t>
    <rPh sb="0" eb="4">
      <t>ノウギョウシンコウ</t>
    </rPh>
    <rPh sb="4" eb="6">
      <t>キキン</t>
    </rPh>
    <phoneticPr fontId="5"/>
  </si>
  <si>
    <t>過疎地域自立促進特別事業基金</t>
    <rPh sb="0" eb="4">
      <t>カソチイキ</t>
    </rPh>
    <rPh sb="4" eb="6">
      <t>ジリツ</t>
    </rPh>
    <rPh sb="6" eb="8">
      <t>ソクシン</t>
    </rPh>
    <rPh sb="8" eb="12">
      <t>トクベツジギョウ</t>
    </rPh>
    <rPh sb="12" eb="14">
      <t>キキン</t>
    </rPh>
    <phoneticPr fontId="5"/>
  </si>
  <si>
    <t>文化スポーツ振興基金</t>
    <rPh sb="0" eb="2">
      <t>ブンカ</t>
    </rPh>
    <rPh sb="6" eb="10">
      <t>シンコウキキン</t>
    </rPh>
    <phoneticPr fontId="5"/>
  </si>
  <si>
    <t>地域福祉基金</t>
    <rPh sb="0" eb="4">
      <t>チイキフクシ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</si>
  <si>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</si>
  <si>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</si>
  <si>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</si>
  <si>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</si>
  <si>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</si>
  <si>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将来負担比率、実質公債費比率ともに、類似団体平均値を大きく上回っている。
　この要因は、立ち遅れた生活基盤や産業基盤等の各種社会資本整備のための財源として平成３年以降平成10年初頭までに発行した地方債が累積し、地方債残高が平成19年度末100億円を超えていたことにある。その後、行財政改革により、歳出削減や過剰投資の抑制に努め、地方債残高等の減少に伴い比率も減少し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</si>
  <si>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</si>
  <si>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</si>
  <si>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</si>
  <si>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将来負担比率、有形固定資産減価償却率ともに、類似団体平均値を上回っている。
　立ち遅れた生活基盤や産業基盤等の各種社会資本整備のための財源として平成３年以降平成10年初頭までに発行した地方債の償還や、水道事業会計への繰入見込額の増加により、財政状況は非常に厳しい状況が続いており、このため、将来負担比率が非常に高い。また、平成12年度から財政の健全化に取り組み、平成20年度から５年間を「財政再建重点期間」と位置づけ、大幅な歳出削減を余儀なくされ、この間、公共施設の改修や更新を延期・中止したことにより、有形固定資産減価償却率が上昇傾向に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</si>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</sst>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33C4C1-1E32-4528-B89D-0ACFC1F43E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5F10-4812-BCE6-AE17D5DBF4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93169</c:v>
                </c:pt>
                <c:pt idx="1">
                  <c:v>93666</c:v>
                </c:pt>
                <c:pt idx="2">
                  <c:v>95925</c:v>
                </c:pt>
                <c:pt idx="3">
                  <c:v>105604</c:v>
                </c:pt>
                <c:pt idx="4">
                  <c:v>129101</c:v>
                </c:pt>
              </c:numCache>
            </c:numRef>
          </c:val>
          <c:smooth val="0"/>
          <c:extLst>
            <c:ext xmlns:c16="http://schemas.microsoft.com/office/drawing/2014/chart" uri="{C3380CC4-5D6E-409C-BE32-E72D297353CC}">
              <c16:uniqueId val="{00000001-5F10-4812-BCE6-AE17D5DBF4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2.63</c:v>
                </c:pt>
                <c:pt idx="1">
                  <c:v>3.86</c:v>
                </c:pt>
                <c:pt idx="2">
                  <c:v>3.54</c:v>
                </c:pt>
                <c:pt idx="3">
                  <c:v>2.14</c:v>
                </c:pt>
                <c:pt idx="4">
                  <c:v>2.7</c:v>
                </c:pt>
              </c:numCache>
            </c:numRef>
          </c:val>
          <c:extLst>
            <c:ext xmlns:c16="http://schemas.microsoft.com/office/drawing/2014/chart" uri="{C3380CC4-5D6E-409C-BE32-E72D297353CC}">
              <c16:uniqueId val="{00000000-0E9A-4694-B4A9-2258D89F06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15.5</c:v>
                </c:pt>
                <c:pt idx="1">
                  <c:v>15.32</c:v>
                </c:pt>
                <c:pt idx="2">
                  <c:v>22.66</c:v>
                </c:pt>
                <c:pt idx="3">
                  <c:v>26.12</c:v>
                </c:pt>
                <c:pt idx="4">
                  <c:v>31.28</c:v>
                </c:pt>
              </c:numCache>
            </c:numRef>
          </c:val>
          <c:extLst>
            <c:ext xmlns:c16="http://schemas.microsoft.com/office/drawing/2014/chart" uri="{C3380CC4-5D6E-409C-BE32-E72D297353CC}">
              <c16:uniqueId val="{00000001-0E9A-4694-B4A9-2258D89F06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c:v>
                </c:pt>
                <c:pt idx="1">
                  <c:v>0.81</c:v>
                </c:pt>
                <c:pt idx="2">
                  <c:v>6.89</c:v>
                </c:pt>
                <c:pt idx="3">
                  <c:v>3.86</c:v>
                </c:pt>
                <c:pt idx="4">
                  <c:v>5.42</c:v>
                </c:pt>
              </c:numCache>
            </c:numRef>
          </c:val>
          <c:smooth val="0"/>
          <c:extLst>
            <c:ext xmlns:c16="http://schemas.microsoft.com/office/drawing/2014/chart" uri="{C3380CC4-5D6E-409C-BE32-E72D297353CC}">
              <c16:uniqueId val="{00000002-0E9A-4694-B4A9-2258D89F06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23-4546-9261-B87DEF0F11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23-4546-9261-B87DEF0F117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2-AB23-4546-9261-B87DEF0F1176}"/>
            </c:ext>
          </c:extLst>
        </c:ser>
        <c:ser>
          <c:idx val="3"/>
          <c:order val="3"/>
          <c:tx>
            <c:strRef>
              <c:f>データシート!$A$30</c:f>
              <c:strCache>
                <c:ptCount val="1"/>
                <c:pt idx="0">
                  <c:v>介護老人保健施設事業特別会計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B23-4546-9261-B87DEF0F117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0.12</c:v>
                </c:pt>
                <c:pt idx="4">
                  <c:v>#N/A</c:v>
                </c:pt>
                <c:pt idx="5">
                  <c:v>0.15</c:v>
                </c:pt>
                <c:pt idx="6">
                  <c:v>#N/A</c:v>
                </c:pt>
                <c:pt idx="7">
                  <c:v>0.1</c:v>
                </c:pt>
                <c:pt idx="8">
                  <c:v>#N/A</c:v>
                </c:pt>
                <c:pt idx="9">
                  <c:v>0.09</c:v>
                </c:pt>
              </c:numCache>
            </c:numRef>
          </c:val>
          <c:extLst>
            <c:ext xmlns:c16="http://schemas.microsoft.com/office/drawing/2014/chart" uri="{C3380CC4-5D6E-409C-BE32-E72D297353CC}">
              <c16:uniqueId val="{00000004-AB23-4546-9261-B87DEF0F117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2.1800000000000002</c:v>
                </c:pt>
                <c:pt idx="2">
                  <c:v>#N/A</c:v>
                </c:pt>
                <c:pt idx="3">
                  <c:v>1.22</c:v>
                </c:pt>
                <c:pt idx="4">
                  <c:v>#N/A</c:v>
                </c:pt>
                <c:pt idx="5">
                  <c:v>0.71</c:v>
                </c:pt>
                <c:pt idx="6">
                  <c:v>#N/A</c:v>
                </c:pt>
                <c:pt idx="7">
                  <c:v>0.51</c:v>
                </c:pt>
                <c:pt idx="8">
                  <c:v>#N/A</c:v>
                </c:pt>
                <c:pt idx="9">
                  <c:v>0.3</c:v>
                </c:pt>
              </c:numCache>
            </c:numRef>
          </c:val>
          <c:extLst>
            <c:ext xmlns:c16="http://schemas.microsoft.com/office/drawing/2014/chart" uri="{C3380CC4-5D6E-409C-BE32-E72D297353CC}">
              <c16:uniqueId val="{00000005-AB23-4546-9261-B87DEF0F117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0.36</c:v>
                </c:pt>
                <c:pt idx="4">
                  <c:v>#N/A</c:v>
                </c:pt>
                <c:pt idx="5">
                  <c:v>1.01</c:v>
                </c:pt>
                <c:pt idx="6">
                  <c:v>#N/A</c:v>
                </c:pt>
                <c:pt idx="7">
                  <c:v>1.6</c:v>
                </c:pt>
                <c:pt idx="8">
                  <c:v>#N/A</c:v>
                </c:pt>
                <c:pt idx="9">
                  <c:v>1.9</c:v>
                </c:pt>
              </c:numCache>
            </c:numRef>
          </c:val>
          <c:extLst>
            <c:ext xmlns:c16="http://schemas.microsoft.com/office/drawing/2014/chart" uri="{C3380CC4-5D6E-409C-BE32-E72D297353CC}">
              <c16:uniqueId val="{00000006-AB23-4546-9261-B87DEF0F1176}"/>
            </c:ext>
          </c:extLst>
        </c:ser>
        <c:ser>
          <c:idx val="7"/>
          <c:order val="7"/>
          <c:tx>
            <c:strRef>
              <c:f>データシート!$A$34</c:f>
              <c:strCache>
                <c:ptCount val="1"/>
                <c:pt idx="0">
                  <c:v>国民健康保険由仁町立診療所特別会計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0.85</c:v>
                </c:pt>
                <c:pt idx="6">
                  <c:v>#N/A</c:v>
                </c:pt>
                <c:pt idx="7">
                  <c:v>1.18</c:v>
                </c:pt>
                <c:pt idx="8">
                  <c:v>#N/A</c:v>
                </c:pt>
                <c:pt idx="9">
                  <c:v>1.96</c:v>
                </c:pt>
              </c:numCache>
            </c:numRef>
          </c:val>
          <c:extLst>
            <c:ext xmlns:c16="http://schemas.microsoft.com/office/drawing/2014/chart" uri="{C3380CC4-5D6E-409C-BE32-E72D297353CC}">
              <c16:uniqueId val="{00000007-AB23-4546-9261-B87DEF0F11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2.62</c:v>
                </c:pt>
                <c:pt idx="2">
                  <c:v>#N/A</c:v>
                </c:pt>
                <c:pt idx="3">
                  <c:v>3.86</c:v>
                </c:pt>
                <c:pt idx="4">
                  <c:v>#N/A</c:v>
                </c:pt>
                <c:pt idx="5">
                  <c:v>3.53</c:v>
                </c:pt>
                <c:pt idx="6">
                  <c:v>#N/A</c:v>
                </c:pt>
                <c:pt idx="7">
                  <c:v>2.14</c:v>
                </c:pt>
                <c:pt idx="8">
                  <c:v>#N/A</c:v>
                </c:pt>
                <c:pt idx="9">
                  <c:v>2.7</c:v>
                </c:pt>
              </c:numCache>
            </c:numRef>
          </c:val>
          <c:extLst>
            <c:ext xmlns:c16="http://schemas.microsoft.com/office/drawing/2014/chart" uri="{C3380CC4-5D6E-409C-BE32-E72D297353CC}">
              <c16:uniqueId val="{00000008-AB23-4546-9261-B87DEF0F11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9.6999999999999993</c:v>
                </c:pt>
                <c:pt idx="2">
                  <c:v>#N/A</c:v>
                </c:pt>
                <c:pt idx="3">
                  <c:v>11.08</c:v>
                </c:pt>
                <c:pt idx="4">
                  <c:v>#N/A</c:v>
                </c:pt>
                <c:pt idx="5">
                  <c:v>11.55</c:v>
                </c:pt>
                <c:pt idx="6">
                  <c:v>#N/A</c:v>
                </c:pt>
                <c:pt idx="7">
                  <c:v>11.34</c:v>
                </c:pt>
                <c:pt idx="8">
                  <c:v>#N/A</c:v>
                </c:pt>
                <c:pt idx="9">
                  <c:v>10.14</c:v>
                </c:pt>
              </c:numCache>
            </c:numRef>
          </c:val>
          <c:extLst>
            <c:ext xmlns:c16="http://schemas.microsoft.com/office/drawing/2014/chart" uri="{C3380CC4-5D6E-409C-BE32-E72D297353CC}">
              <c16:uniqueId val="{00000009-AB23-4546-9261-B87DEF0F11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721</c:v>
                </c:pt>
                <c:pt idx="5">
                  <c:v>705</c:v>
                </c:pt>
                <c:pt idx="8">
                  <c:v>642</c:v>
                </c:pt>
                <c:pt idx="11">
                  <c:v>659</c:v>
                </c:pt>
                <c:pt idx="14">
                  <c:v>689</c:v>
                </c:pt>
              </c:numCache>
            </c:numRef>
          </c:val>
          <c:extLst>
            <c:ext xmlns:c16="http://schemas.microsoft.com/office/drawing/2014/chart" uri="{C3380CC4-5D6E-409C-BE32-E72D297353CC}">
              <c16:uniqueId val="{00000000-AE23-4CBB-9639-7F6EC82946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23-4CBB-9639-7F6EC82946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c:v>
                </c:pt>
                <c:pt idx="6">
                  <c:v>2</c:v>
                </c:pt>
                <c:pt idx="9">
                  <c:v>2</c:v>
                </c:pt>
                <c:pt idx="12">
                  <c:v>2</c:v>
                </c:pt>
              </c:numCache>
            </c:numRef>
          </c:val>
          <c:extLst>
            <c:ext xmlns:c16="http://schemas.microsoft.com/office/drawing/2014/chart" uri="{C3380CC4-5D6E-409C-BE32-E72D297353CC}">
              <c16:uniqueId val="{00000002-AE23-4CBB-9639-7F6EC82946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23-4CBB-9639-7F6EC82946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375</c:v>
                </c:pt>
                <c:pt idx="3">
                  <c:v>372</c:v>
                </c:pt>
                <c:pt idx="6">
                  <c:v>359</c:v>
                </c:pt>
                <c:pt idx="9">
                  <c:v>350</c:v>
                </c:pt>
                <c:pt idx="12">
                  <c:v>349</c:v>
                </c:pt>
              </c:numCache>
            </c:numRef>
          </c:val>
          <c:extLst>
            <c:ext xmlns:c16="http://schemas.microsoft.com/office/drawing/2014/chart" uri="{C3380CC4-5D6E-409C-BE32-E72D297353CC}">
              <c16:uniqueId val="{00000004-AE23-4CBB-9639-7F6EC82946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23-4CBB-9639-7F6EC82946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23-4CBB-9639-7F6EC82946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730</c:v>
                </c:pt>
                <c:pt idx="3">
                  <c:v>697</c:v>
                </c:pt>
                <c:pt idx="6">
                  <c:v>649</c:v>
                </c:pt>
                <c:pt idx="9">
                  <c:v>703</c:v>
                </c:pt>
                <c:pt idx="12">
                  <c:v>687</c:v>
                </c:pt>
              </c:numCache>
            </c:numRef>
          </c:val>
          <c:extLst>
            <c:ext xmlns:c16="http://schemas.microsoft.com/office/drawing/2014/chart" uri="{C3380CC4-5D6E-409C-BE32-E72D297353CC}">
              <c16:uniqueId val="{00000007-AE23-4CBB-9639-7F6EC82946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412</c:v>
                </c:pt>
                <c:pt idx="2">
                  <c:v>#N/A</c:v>
                </c:pt>
                <c:pt idx="3">
                  <c:v>#N/A</c:v>
                </c:pt>
                <c:pt idx="4">
                  <c:v>366</c:v>
                </c:pt>
                <c:pt idx="5">
                  <c:v>#N/A</c:v>
                </c:pt>
                <c:pt idx="6">
                  <c:v>#N/A</c:v>
                </c:pt>
                <c:pt idx="7">
                  <c:v>368</c:v>
                </c:pt>
                <c:pt idx="8">
                  <c:v>#N/A</c:v>
                </c:pt>
                <c:pt idx="9">
                  <c:v>#N/A</c:v>
                </c:pt>
                <c:pt idx="10">
                  <c:v>396</c:v>
                </c:pt>
                <c:pt idx="11">
                  <c:v>#N/A</c:v>
                </c:pt>
                <c:pt idx="12">
                  <c:v>#N/A</c:v>
                </c:pt>
                <c:pt idx="13">
                  <c:v>349</c:v>
                </c:pt>
                <c:pt idx="14">
                  <c:v>#N/A</c:v>
                </c:pt>
              </c:numCache>
            </c:numRef>
          </c:val>
          <c:smooth val="0"/>
          <c:extLst>
            <c:ext xmlns:c16="http://schemas.microsoft.com/office/drawing/2014/chart" uri="{C3380CC4-5D6E-409C-BE32-E72D297353CC}">
              <c16:uniqueId val="{00000008-AE23-4CBB-9639-7F6EC82946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5792</c:v>
                </c:pt>
                <c:pt idx="5">
                  <c:v>5493</c:v>
                </c:pt>
                <c:pt idx="8">
                  <c:v>5140</c:v>
                </c:pt>
                <c:pt idx="11">
                  <c:v>4641</c:v>
                </c:pt>
                <c:pt idx="14">
                  <c:v>4065</c:v>
                </c:pt>
              </c:numCache>
            </c:numRef>
          </c:val>
          <c:extLst>
            <c:ext xmlns:c16="http://schemas.microsoft.com/office/drawing/2014/chart" uri="{C3380CC4-5D6E-409C-BE32-E72D297353CC}">
              <c16:uniqueId val="{00000000-F405-46A2-8DBC-D8D8B006F6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636</c:v>
                </c:pt>
                <c:pt idx="5">
                  <c:v>663</c:v>
                </c:pt>
                <c:pt idx="8">
                  <c:v>642</c:v>
                </c:pt>
                <c:pt idx="11">
                  <c:v>670</c:v>
                </c:pt>
                <c:pt idx="14">
                  <c:v>765</c:v>
                </c:pt>
              </c:numCache>
            </c:numRef>
          </c:val>
          <c:extLst>
            <c:ext xmlns:c16="http://schemas.microsoft.com/office/drawing/2014/chart" uri="{C3380CC4-5D6E-409C-BE32-E72D297353CC}">
              <c16:uniqueId val="{00000001-F405-46A2-8DBC-D8D8B006F6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873</c:v>
                </c:pt>
                <c:pt idx="5">
                  <c:v>884</c:v>
                </c:pt>
                <c:pt idx="8">
                  <c:v>1154</c:v>
                </c:pt>
                <c:pt idx="11">
                  <c:v>1608</c:v>
                </c:pt>
                <c:pt idx="14">
                  <c:v>1847</c:v>
                </c:pt>
              </c:numCache>
            </c:numRef>
          </c:val>
          <c:extLst>
            <c:ext xmlns:c16="http://schemas.microsoft.com/office/drawing/2014/chart" uri="{C3380CC4-5D6E-409C-BE32-E72D297353CC}">
              <c16:uniqueId val="{00000002-F405-46A2-8DBC-D8D8B006F6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05-46A2-8DBC-D8D8B006F6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05-46A2-8DBC-D8D8B006F6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405-46A2-8DBC-D8D8B006F6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c:v>
                </c:pt>
                <c:pt idx="3">
                  <c:v>617</c:v>
                </c:pt>
                <c:pt idx="6">
                  <c:v>635</c:v>
                </c:pt>
                <c:pt idx="9">
                  <c:v>601</c:v>
                </c:pt>
                <c:pt idx="12">
                  <c:v>545</c:v>
                </c:pt>
              </c:numCache>
            </c:numRef>
          </c:val>
          <c:extLst>
            <c:ext xmlns:c16="http://schemas.microsoft.com/office/drawing/2014/chart" uri="{C3380CC4-5D6E-409C-BE32-E72D297353CC}">
              <c16:uniqueId val="{00000006-F405-46A2-8DBC-D8D8B006F6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05-46A2-8DBC-D8D8B006F6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3851</c:v>
                </c:pt>
                <c:pt idx="3">
                  <c:v>3426</c:v>
                </c:pt>
                <c:pt idx="6">
                  <c:v>3152</c:v>
                </c:pt>
                <c:pt idx="9">
                  <c:v>2870</c:v>
                </c:pt>
                <c:pt idx="12">
                  <c:v>2597</c:v>
                </c:pt>
              </c:numCache>
            </c:numRef>
          </c:val>
          <c:extLst>
            <c:ext xmlns:c16="http://schemas.microsoft.com/office/drawing/2014/chart" uri="{C3380CC4-5D6E-409C-BE32-E72D297353CC}">
              <c16:uniqueId val="{00000008-F405-46A2-8DBC-D8D8B006F6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92</c:v>
                </c:pt>
                <c:pt idx="3">
                  <c:v>0</c:v>
                </c:pt>
                <c:pt idx="6">
                  <c:v>0</c:v>
                </c:pt>
                <c:pt idx="9">
                  <c:v>0</c:v>
                </c:pt>
                <c:pt idx="12">
                  <c:v>0</c:v>
                </c:pt>
              </c:numCache>
            </c:numRef>
          </c:val>
          <c:extLst>
            <c:ext xmlns:c16="http://schemas.microsoft.com/office/drawing/2014/chart" uri="{C3380CC4-5D6E-409C-BE32-E72D297353CC}">
              <c16:uniqueId val="{00000009-F405-46A2-8DBC-D8D8B006F6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6482</c:v>
                </c:pt>
                <c:pt idx="3">
                  <c:v>6236</c:v>
                </c:pt>
                <c:pt idx="6">
                  <c:v>5982</c:v>
                </c:pt>
                <c:pt idx="9">
                  <c:v>5735</c:v>
                </c:pt>
                <c:pt idx="12">
                  <c:v>5525</c:v>
                </c:pt>
              </c:numCache>
            </c:numRef>
          </c:val>
          <c:extLst>
            <c:ext xmlns:c16="http://schemas.microsoft.com/office/drawing/2014/chart" uri="{C3380CC4-5D6E-409C-BE32-E72D297353CC}">
              <c16:uniqueId val="{0000000A-F405-46A2-8DBC-D8D8B006F6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3788</c:v>
                </c:pt>
                <c:pt idx="2">
                  <c:v>#N/A</c:v>
                </c:pt>
                <c:pt idx="3">
                  <c:v>#N/A</c:v>
                </c:pt>
                <c:pt idx="4">
                  <c:v>3238</c:v>
                </c:pt>
                <c:pt idx="5">
                  <c:v>#N/A</c:v>
                </c:pt>
                <c:pt idx="6">
                  <c:v>#N/A</c:v>
                </c:pt>
                <c:pt idx="7">
                  <c:v>2833</c:v>
                </c:pt>
                <c:pt idx="8">
                  <c:v>#N/A</c:v>
                </c:pt>
                <c:pt idx="9">
                  <c:v>#N/A</c:v>
                </c:pt>
                <c:pt idx="10">
                  <c:v>2287</c:v>
                </c:pt>
                <c:pt idx="11">
                  <c:v>#N/A</c:v>
                </c:pt>
                <c:pt idx="12">
                  <c:v>#N/A</c:v>
                </c:pt>
                <c:pt idx="13">
                  <c:v>1989</c:v>
                </c:pt>
                <c:pt idx="14">
                  <c:v>#N/A</c:v>
                </c:pt>
              </c:numCache>
            </c:numRef>
          </c:val>
          <c:smooth val="0"/>
          <c:extLst>
            <c:ext xmlns:c16="http://schemas.microsoft.com/office/drawing/2014/chart" uri="{C3380CC4-5D6E-409C-BE32-E72D297353CC}">
              <c16:uniqueId val="{0000000B-F405-46A2-8DBC-D8D8B006F6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709</c:v>
                </c:pt>
                <c:pt idx="1">
                  <c:v>877</c:v>
                </c:pt>
                <c:pt idx="2">
                  <c:v>1040</c:v>
                </c:pt>
              </c:numCache>
            </c:numRef>
          </c:val>
          <c:extLst>
            <c:ext xmlns:c16="http://schemas.microsoft.com/office/drawing/2014/chart" uri="{C3380CC4-5D6E-409C-BE32-E72D297353CC}">
              <c16:uniqueId val="{00000000-C0D3-4278-AFD8-64990FF045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235</c:v>
                </c:pt>
                <c:pt idx="2">
                  <c:v>235</c:v>
                </c:pt>
              </c:numCache>
            </c:numRef>
          </c:val>
          <c:extLst>
            <c:ext xmlns:c16="http://schemas.microsoft.com/office/drawing/2014/chart" uri="{C3380CC4-5D6E-409C-BE32-E72D297353CC}">
              <c16:uniqueId val="{00000001-C0D3-4278-AFD8-64990FF045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222</c:v>
                </c:pt>
                <c:pt idx="1">
                  <c:v>240</c:v>
                </c:pt>
                <c:pt idx="2">
                  <c:v>308</c:v>
                </c:pt>
              </c:numCache>
            </c:numRef>
          </c:val>
          <c:extLst>
            <c:ext xmlns:c16="http://schemas.microsoft.com/office/drawing/2014/chart" uri="{C3380CC4-5D6E-409C-BE32-E72D297353CC}">
              <c16:uniqueId val="{00000002-C0D3-4278-AFD8-64990FF045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{53C4B590-2A28-46F0-B872-EBFCA86FBB62}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CDB-419E-8D1D-4DE8C5917D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{7C015257-C0A9-48C6-B61C-6436922F4F81}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DB-419E-8D1D-4DE8C5917D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{0E32FEBB-61B9-4968-8AC0-C0CEB8C3C8AB}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DB-419E-8D1D-4DE8C5917D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{A4B1278B-ADB9-4B0C-8433-F5EFFD97E507}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DB-419E-8D1D-4DE8C5917D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{108587DC-A057-417A-9F8E-71F2620D11C8}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DB-419E-8D1D-4DE8C5917D1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{8DD100F3-2259-45A8-BB63-9584D8232633}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CDB-419E-8D1D-4DE8C5917D1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{1FC591BC-D4F7-49C6-89C4-8093EF08733D}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CDB-419E-8D1D-4DE8C5917D1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{494AE8F7-C4CF-4626-A379-88C1A24058AB}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CDB-419E-8D1D-4DE8C5917D1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{63B9ED89-25A0-4680-92AB-6BEA157F8A54}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CDB-419E-8D1D-4DE8C5917D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65.900000000000006</c:v>
                </c:pt>
                <c:pt idx="24">
                  <c:v>67.3</c:v>
                </c:pt>
                <c:pt idx="32">
                  <c:v>68.2</c:v>
                </c:pt>
              </c:numCache>
            </c:numRef>
          </c:xVal>
          <c:yVal>
            <c:numRef>
              <c:f>公会計指標分析・財政指標組合せ分析表!$BP$51:$DC$51</c:f>
              <c:numCache>
                <c:formatCode>#,##0.0;"▲ "#,##0.0</c:formatCode>
                <c:ptCount val="40"/>
                <c:pt idx="8">
                  <c:v>129.69999999999999</c:v>
                </c:pt>
                <c:pt idx="16">
                  <c:v>111.8</c:v>
                </c:pt>
                <c:pt idx="24">
                  <c:v>83.1</c:v>
                </c:pt>
                <c:pt idx="32">
                  <c:v>74.099999999999994</c:v>
                </c:pt>
              </c:numCache>
            </c:numRef>
          </c:yVal>
          <c:smooth val="0"/>
          <c:extLst>
            <c:ext xmlns:c16="http://schemas.microsoft.com/office/drawing/2014/chart" uri="{C3380CC4-5D6E-409C-BE32-E72D297353CC}">
              <c16:uniqueId val="{00000009-DCDB-419E-8D1D-4DE8C5917D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{74C156A2-3873-4B04-A4EC-609F7C0E7433}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CDB-419E-8D1D-4DE8C5917D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{3AB4D846-C15C-4375-BB9B-FC8C0C3AAF70}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DB-419E-8D1D-4DE8C5917D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{B6F06C4F-0E90-406B-BCB1-80402F1C91FC}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DB-419E-8D1D-4DE8C5917D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{60865668-C537-467C-BB83-66CA6A57E713}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DB-419E-8D1D-4DE8C5917D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{FAE0EAD0-367C-44B9-AB66-7074328D18AE}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DB-419E-8D1D-4DE8C5917D1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{699DF0DA-4DF3-41E5-9E9E-5034EEEAC834}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CDB-419E-8D1D-4DE8C5917D1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{4D378505-8CEE-4C90-8DB5-4F9784888761}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CDB-419E-8D1D-4DE8C5917D1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{29612F31-D820-45E8-948A-52ACDAE9A8DE}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CDB-419E-8D1D-4DE8C5917D1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{EDDCFAE3-B0C3-4D4F-A75F-D77E46D1C955}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CDB-419E-8D1D-4DE8C5917D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61.6</c:v>
                </c:pt>
                <c:pt idx="16">
                  <c:v>61</c:v>
                </c:pt>
                <c:pt idx="24">
                  <c:v>62.3</c:v>
                </c:pt>
                <c:pt idx="32">
                  <c:v>63.7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CDB-419E-8D1D-4DE8C5917D1B}"/>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{A6C4CA74-1D3B-4520-BABD-C280AF3061E5}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F44-4322-B2EC-5A83F646F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{036BD739-9D63-4A3B-A546-C68495ADD693}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44-4322-B2EC-5A83F646F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{C9279A83-B8FE-4283-A939-68AF94829647}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44-4322-B2EC-5A83F646F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{9174E604-E4AA-4738-8271-2538AD3B0442}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44-4322-B2EC-5A83F646F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{C39FB4B2-DD66-4337-91BA-F2320F557679}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44-4322-B2EC-5A83F646F98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{633C47FF-1128-4911-B9CA-08FE3FEBE305}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F44-4322-B2EC-5A83F646F98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{D60E47C0-48D2-4BBA-B12A-62757747E9BF}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F44-4322-B2EC-5A83F646F985}"/>
                </c:ext>
              </c:extLst>
            </c:dLbl>
            <c:dLbl>
              <c:idx val="24"/>
              <c:layout>
                <c:manualLayout>
                  <c:x val="-3.2192002890120294E-2"/>
                  <c:y val="-6.019167659309805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{75858F50-85FD-4E6E-9800-8706514EEE45}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F44-4322-B2EC-5A83F646F985}"/>
                </c:ext>
              </c:extLst>
            </c:dLbl>
            <c:dLbl>
              <c:idx val="32"/>
              <c:layout>
                <c:manualLayout>
                  <c:x val="-3.0948682560030878E-2"/>
                  <c:y val="-6.464161758248984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{8C59BE8A-C564-41B6-A120-E4950BAC4392}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F44-4322-B2EC-5A83F646F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17.899999999999999</c:v>
                </c:pt>
                <c:pt idx="8">
                  <c:v>16.8</c:v>
                </c:pt>
                <c:pt idx="16">
                  <c:v>15.1</c:v>
                </c:pt>
                <c:pt idx="24">
                  <c:v>14.5</c:v>
                </c:pt>
                <c:pt idx="32">
                  <c:v>13.9</c:v>
                </c:pt>
              </c:numCache>
            </c:numRef>
          </c:xVal>
          <c:yVal>
            <c:numRef>
              <c:f>公会計指標分析・財政指標組合せ分析表!$BP$73:$DC$73</c:f>
              <c:numCache>
                <c:formatCode>#,##0.0;"▲ "#,##0.0</c:formatCode>
                <c:ptCount val="40"/>
                <c:pt idx="0">
                  <c:v>150.1</c:v>
                </c:pt>
                <c:pt idx="8">
                  <c:v>129.69999999999999</c:v>
                </c:pt>
                <c:pt idx="16">
                  <c:v>111.8</c:v>
                </c:pt>
                <c:pt idx="24">
                  <c:v>83.1</c:v>
                </c:pt>
                <c:pt idx="32">
                  <c:v>74.099999999999994</c:v>
                </c:pt>
              </c:numCache>
            </c:numRef>
          </c:yVal>
          <c:smooth val="0"/>
          <c:extLst>
            <c:ext xmlns:c16="http://schemas.microsoft.com/office/drawing/2014/chart" uri="{C3380CC4-5D6E-409C-BE32-E72D297353CC}">
              <c16:uniqueId val="{00000009-FF44-4322-B2EC-5A83F646F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{BE086C9F-B977-4BD1-9B18-B17C7F03B4B1}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F44-4322-B2EC-5A83F646F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{9073A464-A13F-4EE4-8502-D58950CD84BB}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44-4322-B2EC-5A83F646F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{495334F6-430A-4EDE-BBAD-1993C18C18C1}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44-4322-B2EC-5A83F646F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{70E1C7EE-A873-4C40-B3DD-D41AB4C6A0FB}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44-4322-B2EC-5A83F646F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{96BCEFBE-E20C-49AE-9F3C-5EFF43BAD965}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44-4322-B2EC-5A83F646F985}"/>
                </c:ext>
              </c:extLst>
            </c:dLbl>
            <c:dLbl>
              <c:idx val="8"/>
              <c:layout>
                <c:manualLayout>
                  <c:x val="-1.817180363723253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{4BEE7A87-BB6E-4E85-96BF-685737C50FD8}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F44-4322-B2EC-5A83F646F985}"/>
                </c:ext>
              </c:extLst>
            </c:dLbl>
            <c:dLbl>
              <c:idx val="16"/>
              <c:layout>
                <c:manualLayout>
                  <c:x val="-2.0354470496880273E-2"/>
                  <c:y val="-6.89206572747442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{762BFB85-665B-4595-BEB8-4C71AE6D63E6}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F44-4322-B2EC-5A83F646F985}"/>
                </c:ext>
              </c:extLst>
            </c:dLbl>
            <c:dLbl>
              <c:idx val="24"/>
              <c:layout>
                <c:manualLayout>
                  <c:x val="-4.2786214953271028E-2"/>
                  <c:y val="-0.10617080403066771"/>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{876B053A-EFF8-434F-BDF4-CB5901A23BAD}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F44-4322-B2EC-5A83F646F985}"/>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{BAE286F3-48D1-4604-8FBF-83D1419B5ABE}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F44-4322-B2EC-5A83F646F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44-4322-B2EC-5A83F646F985}"/>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全国、全道的には平均値を下回っているが、類似団体との比較ではやや上回っているものの同様な水準にある。現年分町税の徴収率は従来から</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％前後の高水準を確保しており、産業構造からしても今後大幅な税収増加は見込めないが、基幹産業である農業基盤の整備や企業誘致、定住環境の整備促進を図り歳入の確保に努める。</a:t>
          </a:r>
        </a:p>
        <a:p>
          <a:r>
            <a:rPr kumimoji="1" lang="ja-JP" altLang="en-US" sz="1300">
              <a:latin typeface="ＭＳ Ｐゴシック" panose="020B0600070205080204" pitchFamily="50" charset="-128"/>
              <a:ea typeface="ＭＳ Ｐゴシック" panose="020B0600070205080204" pitchFamily="50" charset="-128"/>
            </a:rPr>
            <a:t>あわせて歳出削減、行政の効率化に努め財政の健全化を図る。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年度から給水開始に伴う水道事業会計への高料金対策繰出を開始したことから比率が上昇し、高い数値で推移し続けている状況である。</a:t>
          </a:r>
        </a:p>
        <a:p>
          <a:r>
            <a:rPr kumimoji="1" lang="ja-JP" altLang="en-US" sz="1300">
              <a:latin typeface="ＭＳ Ｐゴシック" panose="020B0600070205080204" pitchFamily="50" charset="-128"/>
              <a:ea typeface="ＭＳ Ｐゴシック" panose="020B0600070205080204" pitchFamily="50" charset="-128"/>
            </a:rPr>
            <a:t>徹底した歳出削減を行い、やや持ち直した状況ではあるが、今後も高い水準で推移することが見込まれるため、更に行財政改革を進め、経常経費の削減を図る。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99695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9996"/>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99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36830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年度以降継続的に行っている人件費削減、業務民間委託、組織機構など行財政改革による見直しにより削減に努めており、類似団体と比べ低い水準となっているが、平成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年度から一般職員の給与削減を廃止したことなどから、少しずつ増加傾向にある。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130341</xdr:rowOff>
    </xdr:from>
    <xdr:to>
      <xdr:col>23</xdr:col>
      <xdr:colOff>133350</xdr:colOff>
      <xdr:row>81</xdr:row>
      <xdr:rowOff>137526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7791"/>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114255</xdr:rowOff>
    </xdr:from>
    <xdr:to>
      <xdr:col>19</xdr:col>
      <xdr:colOff>133350</xdr:colOff>
      <xdr:row>81</xdr:row>
      <xdr:rowOff>130341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170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114255</xdr:rowOff>
    </xdr:from>
    <xdr:to>
      <xdr:col>15</xdr:col>
      <xdr:colOff>82550</xdr:colOff>
      <xdr:row>81</xdr:row>
      <xdr:rowOff>118591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01705"/>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114074</xdr:rowOff>
    </xdr:from>
    <xdr:to>
      <xdr:col>11</xdr:col>
      <xdr:colOff>31750</xdr:colOff>
      <xdr:row>81</xdr:row>
      <xdr:rowOff>118591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1524"/>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86726</xdr:rowOff>
    </xdr:from>
    <xdr:to>
      <xdr:col>23</xdr:col>
      <xdr:colOff>184150</xdr:colOff>
      <xdr:row>82</xdr:row>
      <xdr:rowOff>16876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79541</xdr:rowOff>
    </xdr:from>
    <xdr:to>
      <xdr:col>19</xdr:col>
      <xdr:colOff>184150</xdr:colOff>
      <xdr:row>82</xdr:row>
      <xdr:rowOff>9691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19868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63455</xdr:rowOff>
    </xdr:from>
    <xdr:to>
      <xdr:col>15</xdr:col>
      <xdr:colOff>133350</xdr:colOff>
      <xdr:row>81</xdr:row>
      <xdr:rowOff>165055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67791</xdr:rowOff>
    </xdr:from>
    <xdr:to>
      <xdr:col>11</xdr:col>
      <xdr:colOff>82550</xdr:colOff>
      <xdr:row>81</xdr:row>
      <xdr:rowOff>169391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63274</xdr:rowOff>
    </xdr:from>
    <xdr:to>
      <xdr:col>7</xdr:col>
      <xdr:colOff>31750</xdr:colOff>
      <xdr:row>81</xdr:row>
      <xdr:rowOff>164874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従来より類似団体平均を下回る水準にあって、第３次行革大綱（期間：</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を策定し、給与削減を行ったことから、類似団体と比較しポイントは大きく低下していたが、平成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年４月１日から一般職員の給与削減を廃止したことから指数が上昇し、類似団体平均をやや上回る水準となっている。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82042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62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38608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876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9652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53087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972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31242</xdr:rowOff>
    </xdr:from>
    <xdr:to>
      <xdr:col>81</xdr:col>
      <xdr:colOff>95250</xdr:colOff>
      <xdr:row>88</xdr:row>
      <xdr:rowOff>132842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3319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かつては福祉関係施設の整備に伴う職員の採用により大きく水準を上回っていた。その後、退職職員の不補充により近年は類似団体を下回っていたが、町立病院の診療所転換に伴い診療所職員についても定員管理職員としてカウントすることとな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年度に数値が上昇した。</a:t>
          </a:r>
        </a:p>
        <a:p>
          <a:r>
            <a:rPr kumimoji="1" lang="ja-JP" altLang="en-US" sz="1300">
              <a:latin typeface="ＭＳ Ｐゴシック" panose="020B0600070205080204" pitchFamily="50" charset="-128"/>
              <a:ea typeface="ＭＳ Ｐゴシック" panose="020B0600070205080204" pitchFamily="50" charset="-128"/>
            </a:rPr>
            <a:t>今後も事務の効率化とともに適正な人員管理に努めていく。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112867</xdr:rowOff>
    </xdr:from>
    <xdr:to>
      <xdr:col>81</xdr:col>
      <xdr:colOff>44450</xdr:colOff>
      <xdr:row>59</xdr:row>
      <xdr:rowOff>109982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56967"/>
          <a:ext cx="838200" cy="16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101709</xdr:rowOff>
    </xdr:from>
    <xdr:to>
      <xdr:col>77</xdr:col>
      <xdr:colOff>44450</xdr:colOff>
      <xdr:row>59</xdr:row>
      <xdr:rowOff>109982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1725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79302</xdr:rowOff>
    </xdr:from>
    <xdr:to>
      <xdr:col>72</xdr:col>
      <xdr:colOff>203200</xdr:colOff>
      <xdr:row>59</xdr:row>
      <xdr:rowOff>101709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485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79302</xdr:rowOff>
    </xdr:from>
    <xdr:to>
      <xdr:col>68</xdr:col>
      <xdr:colOff>152400</xdr:colOff>
      <xdr:row>59</xdr:row>
      <xdr:rowOff>92746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94852"/>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62067</xdr:rowOff>
    </xdr:from>
    <xdr:to>
      <xdr:col>81</xdr:col>
      <xdr:colOff>95250</xdr:colOff>
      <xdr:row>58</xdr:row>
      <xdr:rowOff>163667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154794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59182</xdr:rowOff>
    </xdr:from>
    <xdr:to>
      <xdr:col>77</xdr:col>
      <xdr:colOff>95250</xdr:colOff>
      <xdr:row>59</xdr:row>
      <xdr:rowOff>160782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170959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50909</xdr:rowOff>
    </xdr:from>
    <xdr:to>
      <xdr:col>73</xdr:col>
      <xdr:colOff>44450</xdr:colOff>
      <xdr:row>59</xdr:row>
      <xdr:rowOff>152509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28502</xdr:rowOff>
    </xdr:from>
    <xdr:to>
      <xdr:col>68</xdr:col>
      <xdr:colOff>203200</xdr:colOff>
      <xdr:row>59</xdr:row>
      <xdr:rowOff>130102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41946</xdr:rowOff>
    </xdr:from>
    <xdr:to>
      <xdr:col>64</xdr:col>
      <xdr:colOff>152400</xdr:colOff>
      <xdr:row>59</xdr:row>
      <xdr:rowOff>143546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128323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年度決算で早期健全化基準の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％を超えた。その後財政健全化計画を策定し、平成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年度決算で早期健全化基準を下回り、以降も地方債の繰上償還などを行い、比率は順調に下降してきていたが、平成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年度決算より、給水開始に伴う水道事業会計への高料金対策繰出を開始したことから、比率は年々上昇し、平成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年度に地方債許可団体基準の</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％を超えた。平成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年度以降も繰上償還により数値は改善しつつあり、令和３年度には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％を下回った。今後も計画的に比率を下げていく。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75946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1687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42164</xdr:rowOff>
    </xdr:from>
    <xdr:to>
      <xdr:col>81</xdr:col>
      <xdr:colOff>44450</xdr:colOff>
      <xdr:row>43</xdr:row>
      <xdr:rowOff>71120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1451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100076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44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100076</xdr:rowOff>
    </xdr:from>
    <xdr:to>
      <xdr:col>72</xdr:col>
      <xdr:colOff>203200</xdr:colOff>
      <xdr:row>44</xdr:row>
      <xdr:rowOff>10668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4724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63754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5544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162814</xdr:rowOff>
    </xdr:from>
    <xdr:to>
      <xdr:col>81</xdr:col>
      <xdr:colOff>95250</xdr:colOff>
      <xdr:row>43</xdr:row>
      <xdr:rowOff>92964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58691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49276</xdr:rowOff>
    </xdr:from>
    <xdr:to>
      <xdr:col>73</xdr:col>
      <xdr:colOff>44450</xdr:colOff>
      <xdr:row>43</xdr:row>
      <xdr:rowOff>150876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135653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12954</xdr:rowOff>
    </xdr:from>
    <xdr:to>
      <xdr:col>64</xdr:col>
      <xdr:colOff>152400</xdr:colOff>
      <xdr:row>44</xdr:row>
      <xdr:rowOff>114554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99331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全国、全道及び類似団体平均より比率が大きく上回っている要因としては、平成３年以降平成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年初頭まで、社会資本整備のための財源として発行した地方債が累積し、残高が平成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億円を超えていたことが要因である。行財政改革により、歳出削減や過剰投資の抑制に努め、地方債残高等の減少に伴い比率も減少してきており、今後も引き続き行財政改革を進め財政の健全化に努める。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26873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004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170400</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42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26873</xdr:rowOff>
    </xdr:from>
    <xdr:to>
      <xdr:col>81</xdr:col>
      <xdr:colOff>133350</xdr:colOff>
      <xdr:row>20</xdr:row>
      <xdr:rowOff>26873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4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80213</xdr:rowOff>
    </xdr:from>
    <xdr:to>
      <xdr:col>81</xdr:col>
      <xdr:colOff>44450</xdr:colOff>
      <xdr:row>18</xdr:row>
      <xdr:rowOff>167081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16631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167081</xdr:rowOff>
    </xdr:from>
    <xdr:to>
      <xdr:col>77</xdr:col>
      <xdr:colOff>44450</xdr:colOff>
      <xdr:row>20</xdr:row>
      <xdr:rowOff>101193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253181"/>
          <a:ext cx="889000" cy="2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101193</xdr:rowOff>
    </xdr:from>
    <xdr:to>
      <xdr:col>72</xdr:col>
      <xdr:colOff>203200</xdr:colOff>
      <xdr:row>21</xdr:row>
      <xdr:rowOff>102514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530193"/>
          <a:ext cx="8890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102514</xdr:rowOff>
    </xdr:from>
    <xdr:to>
      <xdr:col>68</xdr:col>
      <xdr:colOff>152400</xdr:colOff>
      <xdr:row>22</xdr:row>
      <xdr:rowOff>127965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702964"/>
          <a:ext cx="889000" cy="1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29413</xdr:rowOff>
    </xdr:from>
    <xdr:to>
      <xdr:col>81</xdr:col>
      <xdr:colOff>95250</xdr:colOff>
      <xdr:row>18</xdr:row>
      <xdr:rowOff>131013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1490</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0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116281</xdr:rowOff>
    </xdr:from>
    <xdr:to>
      <xdr:col>77</xdr:col>
      <xdr:colOff>95250</xdr:colOff>
      <xdr:row>19</xdr:row>
      <xdr:rowOff>46431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31208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28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50393</xdr:rowOff>
    </xdr:from>
    <xdr:to>
      <xdr:col>73</xdr:col>
      <xdr:colOff>44450</xdr:colOff>
      <xdr:row>20</xdr:row>
      <xdr:rowOff>151993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136770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5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51714</xdr:rowOff>
    </xdr:from>
    <xdr:to>
      <xdr:col>68</xdr:col>
      <xdr:colOff>203200</xdr:colOff>
      <xdr:row>21</xdr:row>
      <xdr:rowOff>153314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138091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73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77165</xdr:rowOff>
    </xdr:from>
    <xdr:to>
      <xdr:col>64</xdr:col>
      <xdr:colOff>152400</xdr:colOff>
      <xdr:row>23</xdr:row>
      <xdr:rowOff>7315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163542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9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民間業務委託や退職者不補充のほか、平成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年度から更なる給与削減や退職者不補充などを行い減少傾向にあったが、給与削減の段階的廃止等によりわずかに増加傾向にある。しかし、類似団体との比較では大きく平均を下回っている。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行財政改革の実施による削減の影響で低い水準となっており、類似団体との比較でも平均を下回っている。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10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5842</xdr:rowOff>
    </xdr:from>
    <xdr:to>
      <xdr:col>73</xdr:col>
      <xdr:colOff>180975</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775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xdr:rowOff>
    </xdr:from>
    <xdr:to>
      <xdr:col>69</xdr:col>
      <xdr:colOff>92075</xdr:colOff>
      <xdr:row>15</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77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126492</xdr:rowOff>
    </xdr:from>
    <xdr:to>
      <xdr:col>69</xdr:col>
      <xdr:colOff>142875</xdr:colOff>
      <xdr:row>15</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153924</xdr:rowOff>
    </xdr:from>
    <xdr:to>
      <xdr:col>65</xdr:col>
      <xdr:colOff>53975</xdr:colOff>
      <xdr:row>15</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国等の政策によって変動することが多い項目であるが、令和２年度から保育園を民営化し、幼保連携型認定こども園を開園したことから、児童に対する扶助費が増加した。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その他に係る比率はほぼ横ばいの状況であったが、平成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年度決算から、水道事業会計への出資金が簡易水道統合事業の終了により臨時的経費から経常的経費に変更となったことなどから、比率が大きく上昇した。類似団体との比較でも高水準にある。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24130</xdr:rowOff>
    </xdr:from>
    <xdr:to>
      <xdr:col>82</xdr:col>
      <xdr:colOff>107950</xdr:colOff>
      <xdr:row>60</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311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24130</xdr:rowOff>
    </xdr:from>
    <xdr:to>
      <xdr:col>78</xdr:col>
      <xdr:colOff>69850</xdr:colOff>
      <xdr:row>60</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3111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109855</xdr:rowOff>
    </xdr:from>
    <xdr:to>
      <xdr:col>73</xdr:col>
      <xdr:colOff>180975</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3968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144780</xdr:rowOff>
    </xdr:from>
    <xdr:to>
      <xdr:col>82</xdr:col>
      <xdr:colOff>158750</xdr:colOff>
      <xdr:row>60</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116857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144780</xdr:rowOff>
    </xdr:from>
    <xdr:to>
      <xdr:col>78</xdr:col>
      <xdr:colOff>120650</xdr:colOff>
      <xdr:row>60</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59707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4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59055</xdr:rowOff>
    </xdr:from>
    <xdr:to>
      <xdr:col>74</xdr:col>
      <xdr:colOff>31750</xdr:colOff>
      <xdr:row>60</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145432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公営企業等への繰出金（水道事業・町立病院）によって増加傾向となっている。平成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年度決算から、給水開始に伴う水道事業会計への高料金対策繰出を開始したことなどにより、比率が大きく上昇した。町立病院の診療所への転換により減少したものの類似団体との比較でも高水準にある。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26416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415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10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新たな起債の抑制や地方債の繰上償還によって減少してきたが、平成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年度過疎対策事業債の元金償還開始により増加した。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年度の繰上償還により数値は改善したが、今後も公債費の抑制に努める。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39370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4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年度からの給与削減等、行財政改革の実施による歳出削減などの行革努力から平成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年度まで減少傾向にあったが、行財政改革の見直しに伴い給与削減等を一部戻したため平成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年度から若干上昇した。平成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簡易水道統合事業の終了に伴い、水道事業会計への高料金対策繰出を開始したこと等により補助費等及び出資金が増加し比率が上昇したが、行財政健全化に努めたことにより持ち直し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20320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772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77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77470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62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77470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25244</xdr:rowOff>
    </xdr:from>
    <xdr:to>
      <xdr:col>29</xdr:col>
      <xdr:colOff>127000</xdr:colOff>
      <xdr:row>20</xdr:row>
      <xdr:rowOff>50045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501869"/>
          <a:ext cx="647700" cy="2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50045</xdr:rowOff>
    </xdr:from>
    <xdr:to>
      <xdr:col>26</xdr:col>
      <xdr:colOff>50800</xdr:colOff>
      <xdr:row>20</xdr:row>
      <xdr:rowOff>53188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6670"/>
          <a:ext cx="698500" cy="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33787</xdr:rowOff>
    </xdr:from>
    <xdr:to>
      <xdr:col>22</xdr:col>
      <xdr:colOff>114300</xdr:colOff>
      <xdr:row>20</xdr:row>
      <xdr:rowOff>53188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10412"/>
          <a:ext cx="698500" cy="1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33787</xdr:rowOff>
    </xdr:from>
    <xdr:to>
      <xdr:col>18</xdr:col>
      <xdr:colOff>177800</xdr:colOff>
      <xdr:row>20</xdr:row>
      <xdr:rowOff>41232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0412"/>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145894</xdr:rowOff>
    </xdr:from>
    <xdr:to>
      <xdr:col>29</xdr:col>
      <xdr:colOff>177800</xdr:colOff>
      <xdr:row>20</xdr:row>
      <xdr:rowOff>76044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54471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170695</xdr:rowOff>
    </xdr:from>
    <xdr:to>
      <xdr:col>26</xdr:col>
      <xdr:colOff>101600</xdr:colOff>
      <xdr:row>20</xdr:row>
      <xdr:rowOff>100845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7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85622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6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2388</xdr:rowOff>
    </xdr:from>
    <xdr:to>
      <xdr:col>22</xdr:col>
      <xdr:colOff>165100</xdr:colOff>
      <xdr:row>20</xdr:row>
      <xdr:rowOff>103988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7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88765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154437</xdr:rowOff>
    </xdr:from>
    <xdr:to>
      <xdr:col>19</xdr:col>
      <xdr:colOff>38100</xdr:colOff>
      <xdr:row>20</xdr:row>
      <xdr:rowOff>84587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94764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161882</xdr:rowOff>
    </xdr:from>
    <xdr:to>
      <xdr:col>15</xdr:col>
      <xdr:colOff>101600</xdr:colOff>
      <xdr:row>20</xdr:row>
      <xdr:rowOff>92032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102209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155332</xdr:rowOff>
    </xdr:from>
    <xdr:to>
      <xdr:col>29</xdr:col>
      <xdr:colOff>127000</xdr:colOff>
      <xdr:row>37</xdr:row>
      <xdr:rowOff>22274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08582"/>
          <a:ext cx="647700" cy="3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155332</xdr:rowOff>
    </xdr:from>
    <xdr:to>
      <xdr:col>26</xdr:col>
      <xdr:colOff>50800</xdr:colOff>
      <xdr:row>37</xdr:row>
      <xdr:rowOff>13984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08582"/>
          <a:ext cx="698500" cy="3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13984</xdr:rowOff>
    </xdr:from>
    <xdr:to>
      <xdr:col>22</xdr:col>
      <xdr:colOff>114300</xdr:colOff>
      <xdr:row>37</xdr:row>
      <xdr:rowOff>24194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38684"/>
          <a:ext cx="698500" cy="1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162771</xdr:rowOff>
    </xdr:from>
    <xdr:to>
      <xdr:col>18</xdr:col>
      <xdr:colOff>177800</xdr:colOff>
      <xdr:row>37</xdr:row>
      <xdr:rowOff>24194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16021"/>
          <a:ext cx="6985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217949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216006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4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142924</xdr:rowOff>
    </xdr:from>
    <xdr:to>
      <xdr:col>29</xdr:col>
      <xdr:colOff>177800</xdr:colOff>
      <xdr:row>37</xdr:row>
      <xdr:rowOff>73074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9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330901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4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104532</xdr:rowOff>
    </xdr:from>
    <xdr:to>
      <xdr:col>26</xdr:col>
      <xdr:colOff>101600</xdr:colOff>
      <xdr:row>37</xdr:row>
      <xdr:rowOff>34682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5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216309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6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134634</xdr:rowOff>
    </xdr:from>
    <xdr:to>
      <xdr:col>22</xdr:col>
      <xdr:colOff>165100</xdr:colOff>
      <xdr:row>37</xdr:row>
      <xdr:rowOff>64784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8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246411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144844</xdr:rowOff>
    </xdr:from>
    <xdr:to>
      <xdr:col>19</xdr:col>
      <xdr:colOff>38100</xdr:colOff>
      <xdr:row>37</xdr:row>
      <xdr:rowOff>74994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9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256621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111971</xdr:rowOff>
    </xdr:from>
    <xdr:to>
      <xdr:col>15</xdr:col>
      <xdr:colOff>101600</xdr:colOff>
      <xdr:row>37</xdr:row>
      <xdr:rowOff>42121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6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223748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111761</xdr:rowOff>
    </xdr:from>
    <xdr:to>
      <xdr:col>24</xdr:col>
      <xdr:colOff>63500</xdr:colOff>
      <xdr:row>37</xdr:row>
      <xdr:rowOff>130712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5411"/>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130712</xdr:rowOff>
    </xdr:from>
    <xdr:to>
      <xdr:col>19</xdr:col>
      <xdr:colOff>177800</xdr:colOff>
      <xdr:row>37</xdr:row>
      <xdr:rowOff>139031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4362"/>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133576</xdr:rowOff>
    </xdr:from>
    <xdr:to>
      <xdr:col>15</xdr:col>
      <xdr:colOff>50800</xdr:colOff>
      <xdr:row>37</xdr:row>
      <xdr:rowOff>139031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77226"/>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133576</xdr:rowOff>
    </xdr:from>
    <xdr:to>
      <xdr:col>10</xdr:col>
      <xdr:colOff>114300</xdr:colOff>
      <xdr:row>37</xdr:row>
      <xdr:rowOff>148059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7226"/>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16125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21371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60961</xdr:rowOff>
    </xdr:from>
    <xdr:to>
      <xdr:col>24</xdr:col>
      <xdr:colOff>114300</xdr:colOff>
      <xdr:row>37</xdr:row>
      <xdr:rowOff>162561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79912</xdr:rowOff>
    </xdr:from>
    <xdr:to>
      <xdr:col>20</xdr:col>
      <xdr:colOff>38100</xdr:colOff>
      <xdr:row>38</xdr:row>
      <xdr:rowOff>10062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1189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88231</xdr:rowOff>
    </xdr:from>
    <xdr:to>
      <xdr:col>15</xdr:col>
      <xdr:colOff>101600</xdr:colOff>
      <xdr:row>38</xdr:row>
      <xdr:rowOff>18382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1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9508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82776</xdr:rowOff>
    </xdr:from>
    <xdr:to>
      <xdr:col>10</xdr:col>
      <xdr:colOff>165100</xdr:colOff>
      <xdr:row>38</xdr:row>
      <xdr:rowOff>12926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97259</xdr:rowOff>
    </xdr:from>
    <xdr:to>
      <xdr:col>6</xdr:col>
      <xdr:colOff>38100</xdr:colOff>
      <xdr:row>38</xdr:row>
      <xdr:rowOff>27409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18536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131112</xdr:rowOff>
    </xdr:from>
    <xdr:to>
      <xdr:col>24</xdr:col>
      <xdr:colOff>63500</xdr:colOff>
      <xdr:row>58</xdr:row>
      <xdr:rowOff>134392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75212"/>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134392</xdr:rowOff>
    </xdr:from>
    <xdr:to>
      <xdr:col>19</xdr:col>
      <xdr:colOff>177800</xdr:colOff>
      <xdr:row>58</xdr:row>
      <xdr:rowOff>150528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78492"/>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141711</xdr:rowOff>
    </xdr:from>
    <xdr:to>
      <xdr:col>15</xdr:col>
      <xdr:colOff>50800</xdr:colOff>
      <xdr:row>58</xdr:row>
      <xdr:rowOff>150528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8581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141711</xdr:rowOff>
    </xdr:from>
    <xdr:to>
      <xdr:col>10</xdr:col>
      <xdr:colOff>114300</xdr:colOff>
      <xdr:row>58</xdr:row>
      <xdr:rowOff>145579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5811"/>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80312</xdr:rowOff>
    </xdr:from>
    <xdr:to>
      <xdr:col>24</xdr:col>
      <xdr:colOff>114300</xdr:colOff>
      <xdr:row>59</xdr:row>
      <xdr:rowOff>10462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166689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83592</xdr:rowOff>
    </xdr:from>
    <xdr:to>
      <xdr:col>20</xdr:col>
      <xdr:colOff>38100</xdr:colOff>
      <xdr:row>59</xdr:row>
      <xdr:rowOff>13742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4869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2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99728</xdr:rowOff>
    </xdr:from>
    <xdr:to>
      <xdr:col>15</xdr:col>
      <xdr:colOff>101600</xdr:colOff>
      <xdr:row>59</xdr:row>
      <xdr:rowOff>29878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21005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3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90911</xdr:rowOff>
    </xdr:from>
    <xdr:to>
      <xdr:col>10</xdr:col>
      <xdr:colOff>165100</xdr:colOff>
      <xdr:row>59</xdr:row>
      <xdr:rowOff>21061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12188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2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94779</xdr:rowOff>
    </xdr:from>
    <xdr:to>
      <xdr:col>6</xdr:col>
      <xdr:colOff>38100</xdr:colOff>
      <xdr:row>59</xdr:row>
      <xdr:rowOff>24929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16056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3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77378</xdr:rowOff>
    </xdr:from>
    <xdr:to>
      <xdr:col>24</xdr:col>
      <xdr:colOff>63500</xdr:colOff>
      <xdr:row>77</xdr:row>
      <xdr:rowOff>85539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79028"/>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85539</xdr:rowOff>
    </xdr:from>
    <xdr:to>
      <xdr:col>19</xdr:col>
      <xdr:colOff>177800</xdr:colOff>
      <xdr:row>77</xdr:row>
      <xdr:rowOff>93666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7189"/>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93666</xdr:rowOff>
    </xdr:from>
    <xdr:to>
      <xdr:col>15</xdr:col>
      <xdr:colOff>50800</xdr:colOff>
      <xdr:row>77</xdr:row>
      <xdr:rowOff>93831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531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88013</xdr:rowOff>
    </xdr:from>
    <xdr:to>
      <xdr:col>10</xdr:col>
      <xdr:colOff>114300</xdr:colOff>
      <xdr:row>77</xdr:row>
      <xdr:rowOff>93831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9663"/>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26578</xdr:rowOff>
    </xdr:from>
    <xdr:to>
      <xdr:col>24</xdr:col>
      <xdr:colOff>114300</xdr:colOff>
      <xdr:row>77</xdr:row>
      <xdr:rowOff>128178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112955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34739</xdr:rowOff>
    </xdr:from>
    <xdr:to>
      <xdr:col>20</xdr:col>
      <xdr:colOff>38100</xdr:colOff>
      <xdr:row>77</xdr:row>
      <xdr:rowOff>136339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127466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42866</xdr:rowOff>
    </xdr:from>
    <xdr:to>
      <xdr:col>15</xdr:col>
      <xdr:colOff>101600</xdr:colOff>
      <xdr:row>77</xdr:row>
      <xdr:rowOff>144466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135593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43031</xdr:rowOff>
    </xdr:from>
    <xdr:to>
      <xdr:col>10</xdr:col>
      <xdr:colOff>165100</xdr:colOff>
      <xdr:row>77</xdr:row>
      <xdr:rowOff>144631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161158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37213</xdr:rowOff>
    </xdr:from>
    <xdr:to>
      <xdr:col>6</xdr:col>
      <xdr:colOff>38100</xdr:colOff>
      <xdr:row>77</xdr:row>
      <xdr:rowOff>138813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155340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49380</xdr:rowOff>
    </xdr:from>
    <xdr:to>
      <xdr:col>24</xdr:col>
      <xdr:colOff>63500</xdr:colOff>
      <xdr:row>94</xdr:row>
      <xdr:rowOff>54882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65680"/>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49380</xdr:rowOff>
    </xdr:from>
    <xdr:to>
      <xdr:col>19</xdr:col>
      <xdr:colOff>177800</xdr:colOff>
      <xdr:row>95</xdr:row>
      <xdr:rowOff>82939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65680"/>
          <a:ext cx="889000" cy="2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82939</xdr:rowOff>
    </xdr:from>
    <xdr:to>
      <xdr:col>15</xdr:col>
      <xdr:colOff>50800</xdr:colOff>
      <xdr:row>96</xdr:row>
      <xdr:rowOff>89492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068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89492</xdr:rowOff>
    </xdr:from>
    <xdr:to>
      <xdr:col>10</xdr:col>
      <xdr:colOff>114300</xdr:colOff>
      <xdr:row>96</xdr:row>
      <xdr:rowOff>97706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48692"/>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4082</xdr:rowOff>
    </xdr:from>
    <xdr:to>
      <xdr:col>24</xdr:col>
      <xdr:colOff>114300</xdr:colOff>
      <xdr:row>94</xdr:row>
      <xdr:rowOff>105682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26959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170030</xdr:rowOff>
    </xdr:from>
    <xdr:to>
      <xdr:col>20</xdr:col>
      <xdr:colOff>38100</xdr:colOff>
      <xdr:row>94</xdr:row>
      <xdr:rowOff>100180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116707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32139</xdr:rowOff>
    </xdr:from>
    <xdr:to>
      <xdr:col>15</xdr:col>
      <xdr:colOff>101600</xdr:colOff>
      <xdr:row>95</xdr:row>
      <xdr:rowOff>133739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150266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38692</xdr:rowOff>
    </xdr:from>
    <xdr:to>
      <xdr:col>10</xdr:col>
      <xdr:colOff>165100</xdr:colOff>
      <xdr:row>96</xdr:row>
      <xdr:rowOff>140292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131419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46906</xdr:rowOff>
    </xdr:from>
    <xdr:to>
      <xdr:col>6</xdr:col>
      <xdr:colOff>38100</xdr:colOff>
      <xdr:row>96</xdr:row>
      <xdr:rowOff>148506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139633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29749</xdr:rowOff>
    </xdr:from>
    <xdr:to>
      <xdr:col>55</xdr:col>
      <xdr:colOff>0</xdr:colOff>
      <xdr:row>36</xdr:row>
      <xdr:rowOff>63248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01949"/>
          <a:ext cx="8382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36744</xdr:rowOff>
    </xdr:from>
    <xdr:to>
      <xdr:col>50</xdr:col>
      <xdr:colOff>114300</xdr:colOff>
      <xdr:row>36</xdr:row>
      <xdr:rowOff>63248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37494"/>
          <a:ext cx="889000" cy="1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36744</xdr:rowOff>
    </xdr:from>
    <xdr:to>
      <xdr:col>45</xdr:col>
      <xdr:colOff>177800</xdr:colOff>
      <xdr:row>36</xdr:row>
      <xdr:rowOff>136355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37494"/>
          <a:ext cx="889000" cy="2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136355</xdr:rowOff>
    </xdr:from>
    <xdr:to>
      <xdr:col>41</xdr:col>
      <xdr:colOff>50800</xdr:colOff>
      <xdr:row>36</xdr:row>
      <xdr:rowOff>159243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8555"/>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150399</xdr:rowOff>
    </xdr:from>
    <xdr:to>
      <xdr:col>55</xdr:col>
      <xdr:colOff>50800</xdr:colOff>
      <xdr:row>36</xdr:row>
      <xdr:rowOff>80549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1826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12448</xdr:rowOff>
    </xdr:from>
    <xdr:to>
      <xdr:col>50</xdr:col>
      <xdr:colOff>165100</xdr:colOff>
      <xdr:row>36</xdr:row>
      <xdr:rowOff>114048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130575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157394</xdr:rowOff>
    </xdr:from>
    <xdr:to>
      <xdr:col>46</xdr:col>
      <xdr:colOff>38100</xdr:colOff>
      <xdr:row>35</xdr:row>
      <xdr:rowOff>87544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104071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85555</xdr:rowOff>
    </xdr:from>
    <xdr:to>
      <xdr:col>41</xdr:col>
      <xdr:colOff>101600</xdr:colOff>
      <xdr:row>37</xdr:row>
      <xdr:rowOff>15705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3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108443</xdr:rowOff>
    </xdr:from>
    <xdr:to>
      <xdr:col>36</xdr:col>
      <xdr:colOff>165100</xdr:colOff>
      <xdr:row>37</xdr:row>
      <xdr:rowOff>38593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55120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123068</xdr:rowOff>
    </xdr:from>
    <xdr:to>
      <xdr:col>55</xdr:col>
      <xdr:colOff>0</xdr:colOff>
      <xdr:row>57</xdr:row>
      <xdr:rowOff>136497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95718"/>
          <a:ext cx="838200" cy="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136497</xdr:rowOff>
    </xdr:from>
    <xdr:to>
      <xdr:col>50</xdr:col>
      <xdr:colOff>114300</xdr:colOff>
      <xdr:row>57</xdr:row>
      <xdr:rowOff>142029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09147"/>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142029</xdr:rowOff>
    </xdr:from>
    <xdr:to>
      <xdr:col>45</xdr:col>
      <xdr:colOff>177800</xdr:colOff>
      <xdr:row>57</xdr:row>
      <xdr:rowOff>143320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14679"/>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143320</xdr:rowOff>
    </xdr:from>
    <xdr:to>
      <xdr:col>41</xdr:col>
      <xdr:colOff>50800</xdr:colOff>
      <xdr:row>57</xdr:row>
      <xdr:rowOff>143604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15970"/>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72268</xdr:rowOff>
    </xdr:from>
    <xdr:to>
      <xdr:col>55</xdr:col>
      <xdr:colOff>50800</xdr:colOff>
      <xdr:row>58</xdr:row>
      <xdr:rowOff>2418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158645</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85697</xdr:rowOff>
    </xdr:from>
    <xdr:to>
      <xdr:col>50</xdr:col>
      <xdr:colOff>165100</xdr:colOff>
      <xdr:row>58</xdr:row>
      <xdr:rowOff>15847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6974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5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91229</xdr:rowOff>
    </xdr:from>
    <xdr:to>
      <xdr:col>46</xdr:col>
      <xdr:colOff>38100</xdr:colOff>
      <xdr:row>58</xdr:row>
      <xdr:rowOff>21379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92520</xdr:rowOff>
    </xdr:from>
    <xdr:to>
      <xdr:col>41</xdr:col>
      <xdr:colOff>101600</xdr:colOff>
      <xdr:row>58</xdr:row>
      <xdr:rowOff>22670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92804</xdr:rowOff>
    </xdr:from>
    <xdr:to>
      <xdr:col>36</xdr:col>
      <xdr:colOff>165100</xdr:colOff>
      <xdr:row>58</xdr:row>
      <xdr:rowOff>22954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6198</xdr:rowOff>
    </xdr:from>
    <xdr:to>
      <xdr:col>55</xdr:col>
      <xdr:colOff>0</xdr:colOff>
      <xdr:row>78</xdr:row>
      <xdr:rowOff>18106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79298"/>
          <a:ext cx="8382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6198</xdr:rowOff>
    </xdr:from>
    <xdr:to>
      <xdr:col>50</xdr:col>
      <xdr:colOff>114300</xdr:colOff>
      <xdr:row>78</xdr:row>
      <xdr:rowOff>17880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79298"/>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17880</xdr:rowOff>
    </xdr:from>
    <xdr:to>
      <xdr:col>45</xdr:col>
      <xdr:colOff>177800</xdr:colOff>
      <xdr:row>78</xdr:row>
      <xdr:rowOff>23865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90980"/>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23865</xdr:rowOff>
    </xdr:from>
    <xdr:to>
      <xdr:col>41</xdr:col>
      <xdr:colOff>50800</xdr:colOff>
      <xdr:row>78</xdr:row>
      <xdr:rowOff>24598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6965"/>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138756</xdr:rowOff>
    </xdr:from>
    <xdr:to>
      <xdr:col>55</xdr:col>
      <xdr:colOff>50800</xdr:colOff>
      <xdr:row>78</xdr:row>
      <xdr:rowOff>68906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126848</xdr:rowOff>
    </xdr:from>
    <xdr:to>
      <xdr:col>50</xdr:col>
      <xdr:colOff>165100</xdr:colOff>
      <xdr:row>78</xdr:row>
      <xdr:rowOff>56998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48125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138530</xdr:rowOff>
    </xdr:from>
    <xdr:to>
      <xdr:col>46</xdr:col>
      <xdr:colOff>38100</xdr:colOff>
      <xdr:row>78</xdr:row>
      <xdr:rowOff>68680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59807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144515</xdr:rowOff>
    </xdr:from>
    <xdr:to>
      <xdr:col>41</xdr:col>
      <xdr:colOff>101600</xdr:colOff>
      <xdr:row>78</xdr:row>
      <xdr:rowOff>74665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65792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145248</xdr:rowOff>
    </xdr:from>
    <xdr:to>
      <xdr:col>36</xdr:col>
      <xdr:colOff>165100</xdr:colOff>
      <xdr:row>78</xdr:row>
      <xdr:rowOff>75398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66525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43633</xdr:rowOff>
    </xdr:from>
    <xdr:to>
      <xdr:col>55</xdr:col>
      <xdr:colOff>0</xdr:colOff>
      <xdr:row>98</xdr:row>
      <xdr:rowOff>111292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45733"/>
          <a:ext cx="838200" cy="6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107280</xdr:rowOff>
    </xdr:from>
    <xdr:to>
      <xdr:col>50</xdr:col>
      <xdr:colOff>114300</xdr:colOff>
      <xdr:row>98</xdr:row>
      <xdr:rowOff>111292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909380"/>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107280</xdr:rowOff>
    </xdr:from>
    <xdr:to>
      <xdr:col>45</xdr:col>
      <xdr:colOff>177800</xdr:colOff>
      <xdr:row>98</xdr:row>
      <xdr:rowOff>128476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909380"/>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128476</xdr:rowOff>
    </xdr:from>
    <xdr:to>
      <xdr:col>41</xdr:col>
      <xdr:colOff>50800</xdr:colOff>
      <xdr:row>98</xdr:row>
      <xdr:rowOff>132024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930576"/>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164283</xdr:rowOff>
    </xdr:from>
    <xdr:to>
      <xdr:col>55</xdr:col>
      <xdr:colOff>50800</xdr:colOff>
      <xdr:row>98</xdr:row>
      <xdr:rowOff>94433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142710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60492</xdr:rowOff>
    </xdr:from>
    <xdr:to>
      <xdr:col>50</xdr:col>
      <xdr:colOff>165100</xdr:colOff>
      <xdr:row>98</xdr:row>
      <xdr:rowOff>162092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153219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56480</xdr:rowOff>
    </xdr:from>
    <xdr:to>
      <xdr:col>46</xdr:col>
      <xdr:colOff>38100</xdr:colOff>
      <xdr:row>98</xdr:row>
      <xdr:rowOff>158080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149207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77676</xdr:rowOff>
    </xdr:from>
    <xdr:to>
      <xdr:col>41</xdr:col>
      <xdr:colOff>101600</xdr:colOff>
      <xdr:row>99</xdr:row>
      <xdr:rowOff>7826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170403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81224</xdr:rowOff>
    </xdr:from>
    <xdr:to>
      <xdr:col>36</xdr:col>
      <xdr:colOff>165100</xdr:colOff>
      <xdr:row>99</xdr:row>
      <xdr:rowOff>11374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44446</xdr:rowOff>
    </xdr:from>
    <xdr:to>
      <xdr:col>85</xdr:col>
      <xdr:colOff>127000</xdr:colOff>
      <xdr:row>39</xdr:row>
      <xdr:rowOff>44448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0996"/>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44446</xdr:rowOff>
    </xdr:from>
    <xdr:to>
      <xdr:col>81</xdr:col>
      <xdr:colOff>50800</xdr:colOff>
      <xdr:row>39</xdr:row>
      <xdr:rowOff>44446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0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11242</xdr:rowOff>
    </xdr:from>
    <xdr:to>
      <xdr:col>76</xdr:col>
      <xdr:colOff>114300</xdr:colOff>
      <xdr:row>39</xdr:row>
      <xdr:rowOff>44446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97792"/>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11242</xdr:rowOff>
    </xdr:from>
    <xdr:to>
      <xdr:col>71</xdr:col>
      <xdr:colOff>177800</xdr:colOff>
      <xdr:row>39</xdr:row>
      <xdr:rowOff>31292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97792"/>
          <a:ext cx="889000" cy="2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165098</xdr:rowOff>
    </xdr:from>
    <xdr:to>
      <xdr:col>85</xdr:col>
      <xdr:colOff>177800</xdr:colOff>
      <xdr:row>39</xdr:row>
      <xdr:rowOff>95248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165096</xdr:rowOff>
    </xdr:from>
    <xdr:to>
      <xdr:col>81</xdr:col>
      <xdr:colOff>101600</xdr:colOff>
      <xdr:row>39</xdr:row>
      <xdr:rowOff>95246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86373</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165096</xdr:rowOff>
    </xdr:from>
    <xdr:to>
      <xdr:col>76</xdr:col>
      <xdr:colOff>165100</xdr:colOff>
      <xdr:row>39</xdr:row>
      <xdr:rowOff>95246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86373</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131892</xdr:rowOff>
    </xdr:from>
    <xdr:to>
      <xdr:col>72</xdr:col>
      <xdr:colOff>38100</xdr:colOff>
      <xdr:row>39</xdr:row>
      <xdr:rowOff>62042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78569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151942</xdr:rowOff>
    </xdr:from>
    <xdr:to>
      <xdr:col>67</xdr:col>
      <xdr:colOff>101600</xdr:colOff>
      <xdr:row>39</xdr:row>
      <xdr:rowOff>82092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112449</xdr:rowOff>
    </xdr:from>
    <xdr:to>
      <xdr:col>85</xdr:col>
      <xdr:colOff>127000</xdr:colOff>
      <xdr:row>77</xdr:row>
      <xdr:rowOff>113680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14099"/>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112449</xdr:rowOff>
    </xdr:from>
    <xdr:to>
      <xdr:col>81</xdr:col>
      <xdr:colOff>50800</xdr:colOff>
      <xdr:row>77</xdr:row>
      <xdr:rowOff>136804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4099"/>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124907</xdr:rowOff>
    </xdr:from>
    <xdr:to>
      <xdr:col>76</xdr:col>
      <xdr:colOff>114300</xdr:colOff>
      <xdr:row>77</xdr:row>
      <xdr:rowOff>136804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2655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71999</xdr:rowOff>
    </xdr:from>
    <xdr:to>
      <xdr:col>71</xdr:col>
      <xdr:colOff>177800</xdr:colOff>
      <xdr:row>77</xdr:row>
      <xdr:rowOff>124907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3649"/>
          <a:ext cx="889000" cy="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62880</xdr:rowOff>
    </xdr:from>
    <xdr:to>
      <xdr:col>85</xdr:col>
      <xdr:colOff>177800</xdr:colOff>
      <xdr:row>77</xdr:row>
      <xdr:rowOff>164480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41307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61649</xdr:rowOff>
    </xdr:from>
    <xdr:to>
      <xdr:col>81</xdr:col>
      <xdr:colOff>101600</xdr:colOff>
      <xdr:row>77</xdr:row>
      <xdr:rowOff>163249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154376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86004</xdr:rowOff>
    </xdr:from>
    <xdr:to>
      <xdr:col>76</xdr:col>
      <xdr:colOff>165100</xdr:colOff>
      <xdr:row>78</xdr:row>
      <xdr:rowOff>16154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7281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8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74107</xdr:rowOff>
    </xdr:from>
    <xdr:to>
      <xdr:col>72</xdr:col>
      <xdr:colOff>38100</xdr:colOff>
      <xdr:row>78</xdr:row>
      <xdr:rowOff>4257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20784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21199</xdr:rowOff>
    </xdr:from>
    <xdr:to>
      <xdr:col>67</xdr:col>
      <xdr:colOff>101600</xdr:colOff>
      <xdr:row>77</xdr:row>
      <xdr:rowOff>122799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139326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37221</xdr:rowOff>
    </xdr:from>
    <xdr:to>
      <xdr:col>85</xdr:col>
      <xdr:colOff>127000</xdr:colOff>
      <xdr:row>98</xdr:row>
      <xdr:rowOff>71391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9321"/>
          <a:ext cx="8382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37221</xdr:rowOff>
    </xdr:from>
    <xdr:to>
      <xdr:col>81</xdr:col>
      <xdr:colOff>50800</xdr:colOff>
      <xdr:row>98</xdr:row>
      <xdr:rowOff>71960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321"/>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71960</xdr:rowOff>
    </xdr:from>
    <xdr:to>
      <xdr:col>76</xdr:col>
      <xdr:colOff>114300</xdr:colOff>
      <xdr:row>98</xdr:row>
      <xdr:rowOff>116458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4060"/>
          <a:ext cx="889000" cy="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74290</xdr:rowOff>
    </xdr:from>
    <xdr:to>
      <xdr:col>71</xdr:col>
      <xdr:colOff>177800</xdr:colOff>
      <xdr:row>98</xdr:row>
      <xdr:rowOff>116458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6390"/>
          <a:ext cx="889000" cy="4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20591</xdr:rowOff>
    </xdr:from>
    <xdr:to>
      <xdr:col>85</xdr:col>
      <xdr:colOff>177800</xdr:colOff>
      <xdr:row>98</xdr:row>
      <xdr:rowOff>122191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157871</xdr:rowOff>
    </xdr:from>
    <xdr:to>
      <xdr:col>81</xdr:col>
      <xdr:colOff>101600</xdr:colOff>
      <xdr:row>98</xdr:row>
      <xdr:rowOff>88021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79148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21160</xdr:rowOff>
    </xdr:from>
    <xdr:to>
      <xdr:col>76</xdr:col>
      <xdr:colOff>165100</xdr:colOff>
      <xdr:row>98</xdr:row>
      <xdr:rowOff>122760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65658</xdr:rowOff>
    </xdr:from>
    <xdr:to>
      <xdr:col>72</xdr:col>
      <xdr:colOff>38100</xdr:colOff>
      <xdr:row>98</xdr:row>
      <xdr:rowOff>167258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23490</xdr:rowOff>
    </xdr:from>
    <xdr:to>
      <xdr:col>67</xdr:col>
      <xdr:colOff>101600</xdr:colOff>
      <xdr:row>98</xdr:row>
      <xdr:rowOff>125090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141617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166599</xdr:rowOff>
    </xdr:from>
    <xdr:to>
      <xdr:col>116</xdr:col>
      <xdr:colOff>63500</xdr:colOff>
      <xdr:row>33</xdr:row>
      <xdr:rowOff>28258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652999"/>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137719</xdr:rowOff>
    </xdr:from>
    <xdr:to>
      <xdr:col>111</xdr:col>
      <xdr:colOff>177800</xdr:colOff>
      <xdr:row>33</xdr:row>
      <xdr:rowOff>28258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624119"/>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142253</xdr:rowOff>
    </xdr:from>
    <xdr:to>
      <xdr:col>107</xdr:col>
      <xdr:colOff>50800</xdr:colOff>
      <xdr:row>32</xdr:row>
      <xdr:rowOff>137719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285753"/>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142253</xdr:rowOff>
    </xdr:from>
    <xdr:to>
      <xdr:col>102</xdr:col>
      <xdr:colOff>114300</xdr:colOff>
      <xdr:row>31</xdr:row>
      <xdr:rowOff>47155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285753"/>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115799</xdr:rowOff>
    </xdr:from>
    <xdr:to>
      <xdr:col>116</xdr:col>
      <xdr:colOff>114300</xdr:colOff>
      <xdr:row>33</xdr:row>
      <xdr:rowOff>45949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6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138676</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4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148908</xdr:rowOff>
    </xdr:from>
    <xdr:to>
      <xdr:col>112</xdr:col>
      <xdr:colOff>38100</xdr:colOff>
      <xdr:row>33</xdr:row>
      <xdr:rowOff>79058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6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95585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4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86919</xdr:rowOff>
    </xdr:from>
    <xdr:to>
      <xdr:col>107</xdr:col>
      <xdr:colOff>101600</xdr:colOff>
      <xdr:row>33</xdr:row>
      <xdr:rowOff>17069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5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33596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3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91453</xdr:rowOff>
    </xdr:from>
    <xdr:to>
      <xdr:col>102</xdr:col>
      <xdr:colOff>165100</xdr:colOff>
      <xdr:row>31</xdr:row>
      <xdr:rowOff>21603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2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38130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0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167805</xdr:rowOff>
    </xdr:from>
    <xdr:to>
      <xdr:col>98</xdr:col>
      <xdr:colOff>38100</xdr:colOff>
      <xdr:row>31</xdr:row>
      <xdr:rowOff>97955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3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114482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08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170949</xdr:rowOff>
    </xdr:from>
    <xdr:to>
      <xdr:col>116</xdr:col>
      <xdr:colOff>63500</xdr:colOff>
      <xdr:row>76</xdr:row>
      <xdr:rowOff>37936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29699"/>
          <a:ext cx="8382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6899</xdr:rowOff>
    </xdr:from>
    <xdr:to>
      <xdr:col>111</xdr:col>
      <xdr:colOff>177800</xdr:colOff>
      <xdr:row>76</xdr:row>
      <xdr:rowOff>37936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37099"/>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6899</xdr:rowOff>
    </xdr:from>
    <xdr:to>
      <xdr:col>107</xdr:col>
      <xdr:colOff>50800</xdr:colOff>
      <xdr:row>76</xdr:row>
      <xdr:rowOff>29893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37099"/>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29838</xdr:rowOff>
    </xdr:from>
    <xdr:to>
      <xdr:col>102</xdr:col>
      <xdr:colOff>114300</xdr:colOff>
      <xdr:row>76</xdr:row>
      <xdr:rowOff>29893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6003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120149</xdr:rowOff>
    </xdr:from>
    <xdr:to>
      <xdr:col>116</xdr:col>
      <xdr:colOff>114300</xdr:colOff>
      <xdr:row>76</xdr:row>
      <xdr:rowOff>50299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143026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3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158586</xdr:rowOff>
    </xdr:from>
    <xdr:to>
      <xdr:col>112</xdr:col>
      <xdr:colOff>38100</xdr:colOff>
      <xdr:row>76</xdr:row>
      <xdr:rowOff>88736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105262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9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127549</xdr:rowOff>
    </xdr:from>
    <xdr:to>
      <xdr:col>107</xdr:col>
      <xdr:colOff>101600</xdr:colOff>
      <xdr:row>76</xdr:row>
      <xdr:rowOff>57699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74226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6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150543</xdr:rowOff>
    </xdr:from>
    <xdr:to>
      <xdr:col>102</xdr:col>
      <xdr:colOff>165100</xdr:colOff>
      <xdr:row>76</xdr:row>
      <xdr:rowOff>80693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97219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150488</xdr:rowOff>
    </xdr:from>
    <xdr:to>
      <xdr:col>98</xdr:col>
      <xdr:colOff>38100</xdr:colOff>
      <xdr:row>76</xdr:row>
      <xdr:rowOff>80638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97165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8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1,225,996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普通建設事業費（うち更新整備）は、給食センター改築事業の実施により平成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年度より継続して増加傾向にある。</a:t>
          </a:r>
        </a:p>
        <a:p>
          <a:r>
            <a:rPr kumimoji="1" lang="ja-JP" altLang="en-US" sz="1300">
              <a:latin typeface="ＭＳ Ｐゴシック" panose="020B0600070205080204" pitchFamily="50" charset="-128"/>
              <a:ea typeface="ＭＳ Ｐゴシック" panose="020B0600070205080204" pitchFamily="50" charset="-128"/>
            </a:rPr>
            <a:t>扶助費は、生活保護補助基準の見直し等により、令和元年度から大幅に増加し、継続して高い基準にある。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146215</xdr:rowOff>
    </xdr:from>
    <xdr:to>
      <xdr:col>24</xdr:col>
      <xdr:colOff>63500</xdr:colOff>
      <xdr:row>37</xdr:row>
      <xdr:rowOff>151663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9865"/>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151663</xdr:rowOff>
    </xdr:from>
    <xdr:to>
      <xdr:col>19</xdr:col>
      <xdr:colOff>177800</xdr:colOff>
      <xdr:row>37</xdr:row>
      <xdr:rowOff>153721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531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151816</xdr:rowOff>
    </xdr:from>
    <xdr:to>
      <xdr:col>15</xdr:col>
      <xdr:colOff>50800</xdr:colOff>
      <xdr:row>37</xdr:row>
      <xdr:rowOff>153721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54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151816</xdr:rowOff>
    </xdr:from>
    <xdr:to>
      <xdr:col>10</xdr:col>
      <xdr:colOff>114300</xdr:colOff>
      <xdr:row>37</xdr:row>
      <xdr:rowOff>152159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546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95415</xdr:rowOff>
    </xdr:from>
    <xdr:to>
      <xdr:col>24</xdr:col>
      <xdr:colOff>114300</xdr:colOff>
      <xdr:row>38</xdr:row>
      <xdr:rowOff>25565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10342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100863</xdr:rowOff>
    </xdr:from>
    <xdr:to>
      <xdr:col>20</xdr:col>
      <xdr:colOff>38100</xdr:colOff>
      <xdr:row>38</xdr:row>
      <xdr:rowOff>31014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22141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102921</xdr:rowOff>
    </xdr:from>
    <xdr:to>
      <xdr:col>15</xdr:col>
      <xdr:colOff>101600</xdr:colOff>
      <xdr:row>38</xdr:row>
      <xdr:rowOff>33071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24198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101016</xdr:rowOff>
    </xdr:from>
    <xdr:to>
      <xdr:col>10</xdr:col>
      <xdr:colOff>165100</xdr:colOff>
      <xdr:row>38</xdr:row>
      <xdr:rowOff>31166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47693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101359</xdr:rowOff>
    </xdr:from>
    <xdr:to>
      <xdr:col>6</xdr:col>
      <xdr:colOff>38100</xdr:colOff>
      <xdr:row>38</xdr:row>
      <xdr:rowOff>31508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5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48036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21516</xdr:rowOff>
    </xdr:from>
    <xdr:to>
      <xdr:col>24</xdr:col>
      <xdr:colOff>63500</xdr:colOff>
      <xdr:row>58</xdr:row>
      <xdr:rowOff>68390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65616"/>
          <a:ext cx="8382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7352</xdr:rowOff>
    </xdr:from>
    <xdr:to>
      <xdr:col>19</xdr:col>
      <xdr:colOff>177800</xdr:colOff>
      <xdr:row>58</xdr:row>
      <xdr:rowOff>21516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51452"/>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7352</xdr:rowOff>
    </xdr:from>
    <xdr:to>
      <xdr:col>15</xdr:col>
      <xdr:colOff>50800</xdr:colOff>
      <xdr:row>58</xdr:row>
      <xdr:rowOff>122275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1452"/>
          <a:ext cx="889000" cy="1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95274</xdr:rowOff>
    </xdr:from>
    <xdr:to>
      <xdr:col>10</xdr:col>
      <xdr:colOff>114300</xdr:colOff>
      <xdr:row>58</xdr:row>
      <xdr:rowOff>122275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9374"/>
          <a:ext cx="8890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17590</xdr:rowOff>
    </xdr:from>
    <xdr:to>
      <xdr:col>24</xdr:col>
      <xdr:colOff>114300</xdr:colOff>
      <xdr:row>58</xdr:row>
      <xdr:rowOff>119190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103967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142166</xdr:rowOff>
    </xdr:from>
    <xdr:to>
      <xdr:col>20</xdr:col>
      <xdr:colOff>38100</xdr:colOff>
      <xdr:row>58</xdr:row>
      <xdr:rowOff>72316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63443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0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128002</xdr:rowOff>
    </xdr:from>
    <xdr:to>
      <xdr:col>15</xdr:col>
      <xdr:colOff>101600</xdr:colOff>
      <xdr:row>58</xdr:row>
      <xdr:rowOff>58152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49279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71475</xdr:rowOff>
    </xdr:from>
    <xdr:to>
      <xdr:col>10</xdr:col>
      <xdr:colOff>165100</xdr:colOff>
      <xdr:row>59</xdr:row>
      <xdr:rowOff>1625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164202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44474</xdr:rowOff>
    </xdr:from>
    <xdr:to>
      <xdr:col>6</xdr:col>
      <xdr:colOff>38100</xdr:colOff>
      <xdr:row>58</xdr:row>
      <xdr:rowOff>146074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137201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8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3118</xdr:rowOff>
    </xdr:from>
    <xdr:to>
      <xdr:col>24</xdr:col>
      <xdr:colOff>63500</xdr:colOff>
      <xdr:row>77</xdr:row>
      <xdr:rowOff>53769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4768"/>
          <a:ext cx="8382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53769</xdr:rowOff>
    </xdr:from>
    <xdr:to>
      <xdr:col>19</xdr:col>
      <xdr:colOff>177800</xdr:colOff>
      <xdr:row>77</xdr:row>
      <xdr:rowOff>125484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55419"/>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125484</xdr:rowOff>
    </xdr:from>
    <xdr:to>
      <xdr:col>15</xdr:col>
      <xdr:colOff>50800</xdr:colOff>
      <xdr:row>78</xdr:row>
      <xdr:rowOff>13405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27134"/>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13405</xdr:rowOff>
    </xdr:from>
    <xdr:to>
      <xdr:col>10</xdr:col>
      <xdr:colOff>114300</xdr:colOff>
      <xdr:row>78</xdr:row>
      <xdr:rowOff>23326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86505"/>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34385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52618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123768</xdr:rowOff>
    </xdr:from>
    <xdr:to>
      <xdr:col>24</xdr:col>
      <xdr:colOff>114300</xdr:colOff>
      <xdr:row>77</xdr:row>
      <xdr:rowOff>53918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102195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2969</xdr:rowOff>
    </xdr:from>
    <xdr:to>
      <xdr:col>20</xdr:col>
      <xdr:colOff>38100</xdr:colOff>
      <xdr:row>77</xdr:row>
      <xdr:rowOff>104569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95696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74684</xdr:rowOff>
    </xdr:from>
    <xdr:to>
      <xdr:col>15</xdr:col>
      <xdr:colOff>101600</xdr:colOff>
      <xdr:row>78</xdr:row>
      <xdr:rowOff>4834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167411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134055</xdr:rowOff>
    </xdr:from>
    <xdr:to>
      <xdr:col>10</xdr:col>
      <xdr:colOff>165100</xdr:colOff>
      <xdr:row>78</xdr:row>
      <xdr:rowOff>64205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55332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143976</xdr:rowOff>
    </xdr:from>
    <xdr:to>
      <xdr:col>6</xdr:col>
      <xdr:colOff>38100</xdr:colOff>
      <xdr:row>78</xdr:row>
      <xdr:rowOff>74126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65253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143635</xdr:rowOff>
    </xdr:from>
    <xdr:to>
      <xdr:col>24</xdr:col>
      <xdr:colOff>63500</xdr:colOff>
      <xdr:row>95</xdr:row>
      <xdr:rowOff>158259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1385"/>
          <a:ext cx="8382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158259</xdr:rowOff>
    </xdr:from>
    <xdr:to>
      <xdr:col>19</xdr:col>
      <xdr:colOff>177800</xdr:colOff>
      <xdr:row>96</xdr:row>
      <xdr:rowOff>24313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46009"/>
          <a:ext cx="88900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17850</xdr:rowOff>
    </xdr:from>
    <xdr:to>
      <xdr:col>15</xdr:col>
      <xdr:colOff>50800</xdr:colOff>
      <xdr:row>96</xdr:row>
      <xdr:rowOff>24313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7705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17850</xdr:rowOff>
    </xdr:from>
    <xdr:to>
      <xdr:col>10</xdr:col>
      <xdr:colOff>114300</xdr:colOff>
      <xdr:row>96</xdr:row>
      <xdr:rowOff>28431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7050"/>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92835</xdr:rowOff>
    </xdr:from>
    <xdr:to>
      <xdr:col>24</xdr:col>
      <xdr:colOff>114300</xdr:colOff>
      <xdr:row>96</xdr:row>
      <xdr:rowOff>22985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115712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107459</xdr:rowOff>
    </xdr:from>
    <xdr:to>
      <xdr:col>20</xdr:col>
      <xdr:colOff>38100</xdr:colOff>
      <xdr:row>96</xdr:row>
      <xdr:rowOff>37609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54136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7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144963</xdr:rowOff>
    </xdr:from>
    <xdr:to>
      <xdr:col>15</xdr:col>
      <xdr:colOff>101600</xdr:colOff>
      <xdr:row>96</xdr:row>
      <xdr:rowOff>75113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91640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0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138500</xdr:rowOff>
    </xdr:from>
    <xdr:to>
      <xdr:col>10</xdr:col>
      <xdr:colOff>165100</xdr:colOff>
      <xdr:row>96</xdr:row>
      <xdr:rowOff>68650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85177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0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149081</xdr:rowOff>
    </xdr:from>
    <xdr:to>
      <xdr:col>6</xdr:col>
      <xdr:colOff>38100</xdr:colOff>
      <xdr:row>96</xdr:row>
      <xdr:rowOff>79231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95758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43053</xdr:rowOff>
    </xdr:from>
    <xdr:to>
      <xdr:col>55</xdr:col>
      <xdr:colOff>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9603"/>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43053</xdr:rowOff>
    </xdr:from>
    <xdr:to>
      <xdr:col>50</xdr:col>
      <xdr:colOff>114300</xdr:colOff>
      <xdr:row>39</xdr:row>
      <xdr:rowOff>43053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43053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43180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960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163703</xdr:rowOff>
    </xdr:from>
    <xdr:to>
      <xdr:col>50</xdr:col>
      <xdr:colOff>165100</xdr:colOff>
      <xdr:row>39</xdr:row>
      <xdr:rowOff>93853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84980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85107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68971</xdr:rowOff>
    </xdr:from>
    <xdr:to>
      <xdr:col>55</xdr:col>
      <xdr:colOff>0</xdr:colOff>
      <xdr:row>58</xdr:row>
      <xdr:rowOff>85582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3071"/>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82518</xdr:rowOff>
    </xdr:from>
    <xdr:to>
      <xdr:col>50</xdr:col>
      <xdr:colOff>114300</xdr:colOff>
      <xdr:row>58</xdr:row>
      <xdr:rowOff>85582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6618"/>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68202</xdr:rowOff>
    </xdr:from>
    <xdr:to>
      <xdr:col>45</xdr:col>
      <xdr:colOff>177800</xdr:colOff>
      <xdr:row>58</xdr:row>
      <xdr:rowOff>82518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2302"/>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68202</xdr:rowOff>
    </xdr:from>
    <xdr:to>
      <xdr:col>41</xdr:col>
      <xdr:colOff>50800</xdr:colOff>
      <xdr:row>58</xdr:row>
      <xdr:rowOff>71759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2302"/>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18171</xdr:rowOff>
    </xdr:from>
    <xdr:to>
      <xdr:col>55</xdr:col>
      <xdr:colOff>50800</xdr:colOff>
      <xdr:row>58</xdr:row>
      <xdr:rowOff>119771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34782</xdr:rowOff>
    </xdr:from>
    <xdr:to>
      <xdr:col>50</xdr:col>
      <xdr:colOff>165100</xdr:colOff>
      <xdr:row>58</xdr:row>
      <xdr:rowOff>136382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127509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31718</xdr:rowOff>
    </xdr:from>
    <xdr:to>
      <xdr:col>46</xdr:col>
      <xdr:colOff>38100</xdr:colOff>
      <xdr:row>58</xdr:row>
      <xdr:rowOff>133318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124445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6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17402</xdr:rowOff>
    </xdr:from>
    <xdr:to>
      <xdr:col>41</xdr:col>
      <xdr:colOff>101600</xdr:colOff>
      <xdr:row>58</xdr:row>
      <xdr:rowOff>119002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135529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20959</xdr:rowOff>
    </xdr:from>
    <xdr:to>
      <xdr:col>36</xdr:col>
      <xdr:colOff>165100</xdr:colOff>
      <xdr:row>58</xdr:row>
      <xdr:rowOff>122559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139086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90739</xdr:rowOff>
    </xdr:from>
    <xdr:to>
      <xdr:col>55</xdr:col>
      <xdr:colOff>0</xdr:colOff>
      <xdr:row>78</xdr:row>
      <xdr:rowOff>93111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3839"/>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43734</xdr:rowOff>
    </xdr:from>
    <xdr:to>
      <xdr:col>50</xdr:col>
      <xdr:colOff>114300</xdr:colOff>
      <xdr:row>78</xdr:row>
      <xdr:rowOff>90739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6834"/>
          <a:ext cx="8890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43734</xdr:rowOff>
    </xdr:from>
    <xdr:to>
      <xdr:col>45</xdr:col>
      <xdr:colOff>177800</xdr:colOff>
      <xdr:row>78</xdr:row>
      <xdr:rowOff>117894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6834"/>
          <a:ext cx="889000" cy="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117894</xdr:rowOff>
    </xdr:from>
    <xdr:to>
      <xdr:col>41</xdr:col>
      <xdr:colOff>50800</xdr:colOff>
      <xdr:row>78</xdr:row>
      <xdr:rowOff>121721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0994"/>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42311</xdr:rowOff>
    </xdr:from>
    <xdr:to>
      <xdr:col>55</xdr:col>
      <xdr:colOff>50800</xdr:colOff>
      <xdr:row>78</xdr:row>
      <xdr:rowOff>143911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128688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39939</xdr:rowOff>
    </xdr:from>
    <xdr:to>
      <xdr:col>50</xdr:col>
      <xdr:colOff>165100</xdr:colOff>
      <xdr:row>78</xdr:row>
      <xdr:rowOff>141539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132666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164384</xdr:rowOff>
    </xdr:from>
    <xdr:to>
      <xdr:col>46</xdr:col>
      <xdr:colOff>38100</xdr:colOff>
      <xdr:row>78</xdr:row>
      <xdr:rowOff>94534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85661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67094</xdr:rowOff>
    </xdr:from>
    <xdr:to>
      <xdr:col>41</xdr:col>
      <xdr:colOff>101600</xdr:colOff>
      <xdr:row>78</xdr:row>
      <xdr:rowOff>168694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159821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70921</xdr:rowOff>
    </xdr:from>
    <xdr:to>
      <xdr:col>36</xdr:col>
      <xdr:colOff>165100</xdr:colOff>
      <xdr:row>79</xdr:row>
      <xdr:rowOff>1071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151650</xdr:rowOff>
    </xdr:from>
    <xdr:to>
      <xdr:col>55</xdr:col>
      <xdr:colOff>0</xdr:colOff>
      <xdr:row>98</xdr:row>
      <xdr:rowOff>110993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82300"/>
          <a:ext cx="838200" cy="1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97884</xdr:rowOff>
    </xdr:from>
    <xdr:to>
      <xdr:col>50</xdr:col>
      <xdr:colOff>114300</xdr:colOff>
      <xdr:row>98</xdr:row>
      <xdr:rowOff>110993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99984"/>
          <a:ext cx="889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97884</xdr:rowOff>
    </xdr:from>
    <xdr:to>
      <xdr:col>45</xdr:col>
      <xdr:colOff>177800</xdr:colOff>
      <xdr:row>98</xdr:row>
      <xdr:rowOff>109475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99984"/>
          <a:ext cx="889000" cy="1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103273</xdr:rowOff>
    </xdr:from>
    <xdr:to>
      <xdr:col>41</xdr:col>
      <xdr:colOff>50800</xdr:colOff>
      <xdr:row>98</xdr:row>
      <xdr:rowOff>109475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5373"/>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100850</xdr:rowOff>
    </xdr:from>
    <xdr:to>
      <xdr:col>55</xdr:col>
      <xdr:colOff>50800</xdr:colOff>
      <xdr:row>98</xdr:row>
      <xdr:rowOff>31000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79277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60193</xdr:rowOff>
    </xdr:from>
    <xdr:to>
      <xdr:col>50</xdr:col>
      <xdr:colOff>165100</xdr:colOff>
      <xdr:row>98</xdr:row>
      <xdr:rowOff>161793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152920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47084</xdr:rowOff>
    </xdr:from>
    <xdr:to>
      <xdr:col>46</xdr:col>
      <xdr:colOff>38100</xdr:colOff>
      <xdr:row>98</xdr:row>
      <xdr:rowOff>148684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58675</xdr:rowOff>
    </xdr:from>
    <xdr:to>
      <xdr:col>41</xdr:col>
      <xdr:colOff>101600</xdr:colOff>
      <xdr:row>98</xdr:row>
      <xdr:rowOff>160275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151402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52473</xdr:rowOff>
    </xdr:from>
    <xdr:to>
      <xdr:col>36</xdr:col>
      <xdr:colOff>165100</xdr:colOff>
      <xdr:row>98</xdr:row>
      <xdr:rowOff>154073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145200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23704</xdr:rowOff>
    </xdr:from>
    <xdr:to>
      <xdr:col>85</xdr:col>
      <xdr:colOff>127000</xdr:colOff>
      <xdr:row>38</xdr:row>
      <xdr:rowOff>38846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8804"/>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20316</xdr:rowOff>
    </xdr:from>
    <xdr:to>
      <xdr:col>81</xdr:col>
      <xdr:colOff>50800</xdr:colOff>
      <xdr:row>38</xdr:row>
      <xdr:rowOff>23704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5416"/>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20316</xdr:rowOff>
    </xdr:from>
    <xdr:to>
      <xdr:col>76</xdr:col>
      <xdr:colOff>114300</xdr:colOff>
      <xdr:row>38</xdr:row>
      <xdr:rowOff>40476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5416"/>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40476</xdr:rowOff>
    </xdr:from>
    <xdr:to>
      <xdr:col>71</xdr:col>
      <xdr:colOff>177800</xdr:colOff>
      <xdr:row>38</xdr:row>
      <xdr:rowOff>41670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557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159496</xdr:rowOff>
    </xdr:from>
    <xdr:to>
      <xdr:col>85</xdr:col>
      <xdr:colOff>177800</xdr:colOff>
      <xdr:row>38</xdr:row>
      <xdr:rowOff>89646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144354</xdr:rowOff>
    </xdr:from>
    <xdr:to>
      <xdr:col>81</xdr:col>
      <xdr:colOff>101600</xdr:colOff>
      <xdr:row>38</xdr:row>
      <xdr:rowOff>74504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65631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140966</xdr:rowOff>
    </xdr:from>
    <xdr:to>
      <xdr:col>76</xdr:col>
      <xdr:colOff>165100</xdr:colOff>
      <xdr:row>38</xdr:row>
      <xdr:rowOff>71116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62243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161126</xdr:rowOff>
    </xdr:from>
    <xdr:to>
      <xdr:col>72</xdr:col>
      <xdr:colOff>38100</xdr:colOff>
      <xdr:row>38</xdr:row>
      <xdr:rowOff>91276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82403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162320</xdr:rowOff>
    </xdr:from>
    <xdr:to>
      <xdr:col>67</xdr:col>
      <xdr:colOff>101600</xdr:colOff>
      <xdr:row>38</xdr:row>
      <xdr:rowOff>92470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108997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36478</xdr:rowOff>
    </xdr:from>
    <xdr:to>
      <xdr:col>85</xdr:col>
      <xdr:colOff>127000</xdr:colOff>
      <xdr:row>58</xdr:row>
      <xdr:rowOff>45740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80578"/>
          <a:ext cx="8382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36228</xdr:rowOff>
    </xdr:from>
    <xdr:to>
      <xdr:col>81</xdr:col>
      <xdr:colOff>50800</xdr:colOff>
      <xdr:row>58</xdr:row>
      <xdr:rowOff>36478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80328"/>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36228</xdr:rowOff>
    </xdr:from>
    <xdr:to>
      <xdr:col>76</xdr:col>
      <xdr:colOff>114300</xdr:colOff>
      <xdr:row>58</xdr:row>
      <xdr:rowOff>77891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0328"/>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77891</xdr:rowOff>
    </xdr:from>
    <xdr:to>
      <xdr:col>71</xdr:col>
      <xdr:colOff>177800</xdr:colOff>
      <xdr:row>58</xdr:row>
      <xdr:rowOff>79666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1991"/>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166390</xdr:rowOff>
    </xdr:from>
    <xdr:to>
      <xdr:col>85</xdr:col>
      <xdr:colOff>177800</xdr:colOff>
      <xdr:row>58</xdr:row>
      <xdr:rowOff>96540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81317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157128</xdr:rowOff>
    </xdr:from>
    <xdr:to>
      <xdr:col>81</xdr:col>
      <xdr:colOff>101600</xdr:colOff>
      <xdr:row>58</xdr:row>
      <xdr:rowOff>87278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78405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156878</xdr:rowOff>
    </xdr:from>
    <xdr:to>
      <xdr:col>76</xdr:col>
      <xdr:colOff>165100</xdr:colOff>
      <xdr:row>58</xdr:row>
      <xdr:rowOff>87028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78155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27091</xdr:rowOff>
    </xdr:from>
    <xdr:to>
      <xdr:col>72</xdr:col>
      <xdr:colOff>38100</xdr:colOff>
      <xdr:row>58</xdr:row>
      <xdr:rowOff>128691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119818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28866</xdr:rowOff>
    </xdr:from>
    <xdr:to>
      <xdr:col>67</xdr:col>
      <xdr:colOff>101600</xdr:colOff>
      <xdr:row>58</xdr:row>
      <xdr:rowOff>130466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121593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44447</xdr:rowOff>
    </xdr:from>
    <xdr:to>
      <xdr:col>85</xdr:col>
      <xdr:colOff>127000</xdr:colOff>
      <xdr:row>79</xdr:row>
      <xdr:rowOff>44448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8997"/>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44447</xdr:rowOff>
    </xdr:from>
    <xdr:to>
      <xdr:col>81</xdr:col>
      <xdr:colOff>50800</xdr:colOff>
      <xdr:row>79</xdr:row>
      <xdr:rowOff>44447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11243</xdr:rowOff>
    </xdr:from>
    <xdr:to>
      <xdr:col>76</xdr:col>
      <xdr:colOff>114300</xdr:colOff>
      <xdr:row>79</xdr:row>
      <xdr:rowOff>44447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5793"/>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11243</xdr:rowOff>
    </xdr:from>
    <xdr:to>
      <xdr:col>71</xdr:col>
      <xdr:colOff>177800</xdr:colOff>
      <xdr:row>79</xdr:row>
      <xdr:rowOff>31293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5793"/>
          <a:ext cx="889000" cy="2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165098</xdr:rowOff>
    </xdr:from>
    <xdr:to>
      <xdr:col>85</xdr:col>
      <xdr:colOff>177800</xdr:colOff>
      <xdr:row>79</xdr:row>
      <xdr:rowOff>95248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165097</xdr:rowOff>
    </xdr:from>
    <xdr:to>
      <xdr:col>81</xdr:col>
      <xdr:colOff>101600</xdr:colOff>
      <xdr:row>79</xdr:row>
      <xdr:rowOff>95247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131893</xdr:rowOff>
    </xdr:from>
    <xdr:to>
      <xdr:col>72</xdr:col>
      <xdr:colOff>38100</xdr:colOff>
      <xdr:row>79</xdr:row>
      <xdr:rowOff>62043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78570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151943</xdr:rowOff>
    </xdr:from>
    <xdr:to>
      <xdr:col>67</xdr:col>
      <xdr:colOff>101600</xdr:colOff>
      <xdr:row>79</xdr:row>
      <xdr:rowOff>82093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73220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112449</xdr:rowOff>
    </xdr:from>
    <xdr:to>
      <xdr:col>85</xdr:col>
      <xdr:colOff>127000</xdr:colOff>
      <xdr:row>97</xdr:row>
      <xdr:rowOff>113680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43099"/>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112449</xdr:rowOff>
    </xdr:from>
    <xdr:to>
      <xdr:col>81</xdr:col>
      <xdr:colOff>50800</xdr:colOff>
      <xdr:row>97</xdr:row>
      <xdr:rowOff>136804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43099"/>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124907</xdr:rowOff>
    </xdr:from>
    <xdr:to>
      <xdr:col>76</xdr:col>
      <xdr:colOff>114300</xdr:colOff>
      <xdr:row>97</xdr:row>
      <xdr:rowOff>136804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5555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71999</xdr:rowOff>
    </xdr:from>
    <xdr:to>
      <xdr:col>71</xdr:col>
      <xdr:colOff>177800</xdr:colOff>
      <xdr:row>97</xdr:row>
      <xdr:rowOff>124907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02649"/>
          <a:ext cx="889000" cy="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42566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62880</xdr:rowOff>
    </xdr:from>
    <xdr:to>
      <xdr:col>85</xdr:col>
      <xdr:colOff>177800</xdr:colOff>
      <xdr:row>97</xdr:row>
      <xdr:rowOff>164480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41307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7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61649</xdr:rowOff>
    </xdr:from>
    <xdr:to>
      <xdr:col>81</xdr:col>
      <xdr:colOff>101600</xdr:colOff>
      <xdr:row>97</xdr:row>
      <xdr:rowOff>163249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154376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86004</xdr:rowOff>
    </xdr:from>
    <xdr:to>
      <xdr:col>76</xdr:col>
      <xdr:colOff>165100</xdr:colOff>
      <xdr:row>98</xdr:row>
      <xdr:rowOff>16154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7281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0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74107</xdr:rowOff>
    </xdr:from>
    <xdr:to>
      <xdr:col>72</xdr:col>
      <xdr:colOff>38100</xdr:colOff>
      <xdr:row>98</xdr:row>
      <xdr:rowOff>4257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20784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21199</xdr:rowOff>
    </xdr:from>
    <xdr:to>
      <xdr:col>67</xdr:col>
      <xdr:colOff>101600</xdr:colOff>
      <xdr:row>97</xdr:row>
      <xdr:rowOff>122799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139326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衛生費は、水道事業会計及び診療所事業会計への繰出金、一部事務組合への負担金の増加等から増加傾向にあり、類似団体と比較しても高く、今後も高水準で推移することが見込まれる。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教育費は、給食センター改築事業が終了したことから大きく減少した。</a:t>
          </a:r>
        </a:p>
        <a:p>
          <a:r>
            <a:rPr kumimoji="1" lang="ja-JP" altLang="en-US" sz="1300">
              <a:latin typeface="ＭＳ Ｐゴシック" panose="020B0600070205080204" pitchFamily="50" charset="-128"/>
              <a:ea typeface="ＭＳ Ｐゴシック" panose="020B0600070205080204" pitchFamily="50" charset="-128"/>
            </a:rPr>
            <a:t>民生費は、社会保障費の増加等から増加傾向にある。</a:t>
          </a:r>
        </a:p>
        <a:p>
          <a:r>
            <a:rPr kumimoji="1" lang="ja-JP" altLang="en-US" sz="1300">
              <a:latin typeface="ＭＳ Ｐゴシック" panose="020B0600070205080204" pitchFamily="50" charset="-128"/>
              <a:ea typeface="ＭＳ Ｐゴシック" panose="020B0600070205080204" pitchFamily="50" charset="-128"/>
            </a:rPr>
            <a:t>総務費は、子育て世帯や非課税世帯への給付金により令和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年度以降は例年より増加している。</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商工費は、新型コロナウイルス感染症の影響から売上げが減少した事業者に対する支援金等の交付により令和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年度以降は例年より増加している。</a:t>
          </a:r>
        </a:p>
        <a:p>
          <a:r>
            <a:rPr kumimoji="1" lang="ja-JP" altLang="en-US" sz="1300">
              <a:latin typeface="ＭＳ Ｐゴシック" panose="020B0600070205080204" pitchFamily="50" charset="-128"/>
              <a:ea typeface="ＭＳ Ｐゴシック" panose="020B0600070205080204" pitchFamily="50" charset="-128"/>
            </a:rPr>
            <a:t>公債費は、一時的な増減はあるものの近年減少傾向にあるが、歳出決算総額に占める割合は依然として高い。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公債費の償還ピークがはじまり、実質単年度収支の均衡を図ることができなかったが、その後、行財政改革による税率改定や人件費等の歳出削減などの効果があらわれ、実質単年度収支の均衡が図られた。財政調整基金残高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百万円まで落ち込んだものの、平成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785</a:t>
          </a:r>
          <a:r>
            <a:rPr kumimoji="1" lang="ja-JP" altLang="en-US" sz="1200">
              <a:latin typeface="ＭＳ ゴシック" pitchFamily="49" charset="-128"/>
              <a:ea typeface="ＭＳ ゴシック" pitchFamily="49" charset="-128"/>
            </a:rPr>
            <a:t>百万円まで回復することができた。しかし、実質単年度収支は徐々に悪化し、平成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年度は赤字となった。平成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年度には一時的に持ち直したものの今後も低い水準が見込まれている。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年度に病院事業が抱えていた</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百万円の多額な資金不足により、連結実質赤字額は</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百万円、連結実質赤字比率は</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％であった。</a:t>
          </a:r>
        </a:p>
        <a:p>
          <a:r>
            <a:rPr kumimoji="1" lang="ja-JP" altLang="en-US" sz="1400">
              <a:latin typeface="ＭＳ ゴシック" pitchFamily="49" charset="-128"/>
              <a:ea typeface="ＭＳ ゴシック" pitchFamily="49" charset="-128"/>
            </a:rPr>
            <a:t>その後、病院事業においては、平成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年度に経営健全化計画を策定し、資金不足解消のため一般会計からの基準外繰入を受けながら、収益確保及び費用縮減に努めた。当該経営改善の遂行の結果、平成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年度以降における連結実質赤字は解消し、平成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年度以降は赤字が発生していない。</a:t>
          </a:r>
        </a:p>
        <a:p>
          <a:r>
            <a:rPr kumimoji="1" lang="ja-JP" altLang="en-US" sz="1400">
              <a:latin typeface="ＭＳ ゴシック" pitchFamily="49" charset="-128"/>
              <a:ea typeface="ＭＳ ゴシック" pitchFamily="49" charset="-128"/>
            </a:rPr>
            <a:t>今後は、町全体の財政状況を幅広く管理し、連結赤字を発生させないような体制づくりを目指す。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年度から３年間に地方債の償還ピークを迎え、平成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年度決算で早期健全化基準の</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％を超えたが、平成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年度決算で早期健全化基準を下回った。その後も繰上償還を実行し元利償還金は減少してきていたが、平成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年度決算より給水開始に伴う水道事業会計への高料金対策繰出を開始したことから、公営企業債の元利償還金に対する繰入金が年々増加したことに加え、平成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年度の元利償還金が平成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年度過疎対策事業債の元金償還開始により増加したことが要因となり、比率は地方債許可団体基準の</a:t>
          </a:r>
          <a:r>
            <a:rPr kumimoji="1" lang="en-US" altLang="ja-JP" sz="1300">
              <a:latin typeface="ＭＳ ゴシック" pitchFamily="49" charset="-128"/>
              <a:ea typeface="ＭＳ ゴシック" pitchFamily="49" charset="-128"/>
            </a:rPr>
            <a:t>18.0</a:t>
          </a:r>
          <a:r>
            <a:rPr kumimoji="1" lang="ja-JP" altLang="en-US" sz="1300">
              <a:latin typeface="ＭＳ ゴシック" pitchFamily="49" charset="-128"/>
              <a:ea typeface="ＭＳ ゴシック" pitchFamily="49" charset="-128"/>
            </a:rPr>
            <a:t>％を超えた。平成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年度は繰上償還により数値はやや改善したものの今後も計画的に下げていく。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当町は、満期一括償還地方債を活用していない。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年度決算より給水開始に伴う水道事業会計への高料金対策繰出の開始により公営企業債等繰入見込額が年々増加し、平成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学校給食センター改築事業等のため地方債残高が増加したこと、地方債繰上償還等による財源不足を補うため基金を取り崩したことから充当可能基金が減少したことなどが要因となり、比率は大きく上昇し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年度は繰上償還により数値はやや改善したものの今後も計画的に下げていく。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北海道由仁町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・新型コロナウイルス感染症対応地方創生臨時交付金等の振替に伴う一般財源の減に伴い決算余剰金の一部を財政調整基金に積立てた。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・財源不足を補うため各種基金を取り崩す予定であり、徹底した歳出削減など行財政改革を行い、今後、更なる取組が必要である。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・ふるさと基金：まちづくりに賛同する個人又は団体から寄附金を募り、当該寄附金を財源として事業を実施し、まちづくりに資する。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・農業振興基金：農業の永続的な発展・振興と魅力ある地域社会の形成を図る。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・過疎地域自立促進特別事業基金：過疎地域自立促進特別措置法第６条の規定に基づき策定した由仁町過疎地域自立促進市町村計画に定められた過疎地域自立促進特別事業に要する経費の財源に充てる。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・文化スポーツ振興基金：町民の芸術文化及び体育スポーツの振興を図る。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・地域福祉基金：在宅福祉の普及及び向上、健康及び生きがいづくりの推進その他地域福祉の推進を図る。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・ふるさと基金：まちづくりに資する事業を実施するため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・過疎地域自立促進特別事業基金：過疎地域自立促進特別事業に要する経費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・各基金の目的に沿った事業を実施するため、計画的に取り崩していく。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・新型コロナウイルス感染症対応地方創生臨時交付金等の振替に伴う一般財源の減に伴い決算余剰金の一部を積立てた。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・財政調整基金は、地方公共団体における年度間の財源の不均衡を調整するための基金であることから、いくら積立てるのが適正というものはないが、実質赤字額が標準財政規模の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％以上あると財政再生団体となること、また、標準財政規模の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％の実質赤字が出たとしても単年度で解消ができることから、標準財政規模の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％（約６億円）を目安として積立を行う。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・光ファイバ整備及び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百万円を、令和３年度普通交付税で追加交付された臨時財政対策債償還基金費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％（約６億円）以上となった後、決算剰余金が生じた場合、積立を検討する。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DE8A6E-545F-4D77-95D8-4A97EE724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986205-D595-448B-B26B-5198B9250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EBFECE0-B3BB-4149-9ED0-23016483820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0CD578-098C-4BBB-8C62-612705A9C08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ADCDFA-5B2D-4607-8725-E9ABE00C43D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742931-3F72-4DF3-910F-61FDA9AFAB0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678E62E-BB64-46F9-B2A0-765154556DF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C9F15A7-60FF-4DAC-AA28-D53D450D742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DEC7436-8C7F-49C4-8585-EE39A00FEAF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765415-B02B-44C3-B560-88169045F2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CF9E36-938B-4E88-9B07-F5A6F340875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9C6FFFF-5661-41D3-8CFC-674E6612111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D697AA-F9D7-4DF2-83CC-4810DADD2FB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392845-7082-4403-BA9B-25E9BAE56C9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B88A32-CF69-469D-BC9D-5D8B1760FCA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2CA6D4-0110-467A-A3B5-765F3319260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D360737-AF10-4EA6-89AA-D1C63F0015E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4F6A250-3F60-4086-B71F-E063D43B747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770420-47C7-43DC-9BCA-7C120545716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28832C-B063-446E-B327-B48551BD680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40CE3B4-EED8-4DC6-9E1F-D1C4BA389D0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90B36C6-8911-4248-9093-E8506C3B755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05FE261-721F-4422-B5D6-EF61573E58F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21B7F5-2FE9-4645-98B3-C7C2B229B75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1C5CBC2-AB6F-4234-9DED-7CAF01A85D3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2632D2-F6B7-42B1-8D20-37638B92D5A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68E669B-2A1F-43A1-BA08-BA20706231B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7440F9-699B-4AB3-B966-C0C8C8B796C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4CB9332-89DD-481B-9E11-8A06AA71D46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B052B72-CE23-4CE5-9EF1-737C56AF9D2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9BDCBCA-B6BC-4533-AA7F-FD39E7C54D2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DF004FA-C6D2-4F7E-9F0A-207EA4386CF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E0FDF39-7E90-4E9D-B650-EF56AF0EF791}"/>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1B73454-79B8-44BA-8243-0E698F46833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0BF7C0-17FC-4E7F-8F64-FEEE3EC410F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90FC7F3-7EF2-4B5F-AD48-75000142656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16E5C7-66AF-491F-A9EF-B0FDC99E325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20B4E3F-DB2D-4716-8D4C-160129F807C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D4E0A40-24D2-4D26-8039-C4688BBB25A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1FFB657-E52F-471C-8891-10327975792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AA98B29-7A8C-4762-B1D6-D499859593E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F7D24D0-3A31-44C7-AAED-39B00FFDD9D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D1A79EA-C499-4389-B0C7-716E97F3871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E88345-0C3E-40F4-B406-6048F71C85E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9E39529-313E-43F7-A9C7-2F4E766CE3F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BF616C-5DA3-4CE3-9FEB-266A85DCF16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C42A933-DB34-4A93-ADAC-85F245AF024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有形固定資産減価償却率は、類似団体平均値より高い傾向にある。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年代の公共施設は老朽化が進み、平成初頭に整備した公共施設も改修、更新の時期を迎えていることから、公共施設等総合管理計画に基づき、計画的な改修、更新等を実施し適切な維持管理に努める。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3950158-7704-4885-8383-3A5002B34EF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34D8B82-330C-42C4-845D-C76B8860455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AE9E764-72A9-45CE-AE0C-F528BC737CD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8F56682-7C2A-4559-B887-46B38651EEF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C9D19C3-5646-4B08-952E-50A01A1C307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8D4D0D8-291C-41E2-AB8D-A80F5616F09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861FDE7-AC87-4A16-9BBC-3F6D746AD51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CE6911B-8E36-41CD-9D04-310C3B3416E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0AF2B2B-1985-49B3-B8AC-BAB7CE04F4D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64B7BFA-B9EF-4848-B17A-5ED4B2777D9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D04B18F-7377-423A-8558-D8635DC165F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4EA7E52-19D5-4A80-914D-3EE2DF8D7AD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3F5F8D8-A5EC-4543-9370-056669AB4FB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E66A477-2EB6-42C9-990C-010A0D3E92A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B957273-F052-4579-9A61-772CF40D6DC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3943752-35CE-418B-BB66-EA7EEB8720A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DFC42AD-CAF3-4FA8-8050-296DC1B0D85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F9F5DC9-7C77-4F1E-A36C-7B3B03C3FD1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FBCAEB5B-036C-4C27-82DC-B7F1856B115F}"/>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BAFD35A7-F515-4BE0-8193-ED0CD0F69596}"/>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84E360C7-C269-44AF-8E51-88BC200AAF95}"/>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9B45E5CE-DBAB-455E-BF83-1883623E70BD}"/>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5052C75D-0CBD-4958-BBD0-6AAA317B5C58}"/>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D196C573-84FB-47AE-B47E-E7118779C3BF}"/>
            </a:ext>
          </a:extLst>
        </xdr:cNvPr>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8665BEE8-021F-4F73-866A-A95EAB492D7E}"/>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EC1F5FAB-C67C-4324-B577-35EF09B7158F}"/>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315F88DC-F039-4A2D-8055-998868F86421}"/>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76" name="フローチャート: 判断 75">
          <a:extLst>
            <a:ext uri="{FF2B5EF4-FFF2-40B4-BE49-F238E27FC236}">
              <a16:creationId xmlns:a16="http://schemas.microsoft.com/office/drawing/2014/main" id="{04CE5AC6-732E-4CA0-83A6-B8EDE5A9387B}"/>
            </a:ext>
          </a:extLst>
        </xdr:cNvPr>
        <xdr:cNvSpPr/>
      </xdr:nvSpPr>
      <xdr:spPr>
        <a:xfrm>
          <a:off x="2476500" y="541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77" name="フローチャート: 判断 76">
          <a:extLst>
            <a:ext uri="{FF2B5EF4-FFF2-40B4-BE49-F238E27FC236}">
              <a16:creationId xmlns:a16="http://schemas.microsoft.com/office/drawing/2014/main" id="{4C760783-E2B7-4BB3-A1FF-25D1D0C7178D}"/>
            </a:ext>
          </a:extLst>
        </xdr:cNvPr>
        <xdr:cNvSpPr/>
      </xdr:nvSpPr>
      <xdr:spPr>
        <a:xfrm>
          <a:off x="1714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AF958C-D100-4DC2-AD1B-5A4F041F2C1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097020A-7A7B-4E76-B0E3-564C6F55D0F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E074958-D48B-4274-8376-22CC17BAE8D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1BA13B4-116A-42F5-8453-E2F8A026664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9B98488-660F-4A83-87C6-12AD2CB98E0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83" name="楕円 82">
          <a:extLst>
            <a:ext uri="{FF2B5EF4-FFF2-40B4-BE49-F238E27FC236}">
              <a16:creationId xmlns:a16="http://schemas.microsoft.com/office/drawing/2014/main" id="{57658A25-C7B7-44EB-8D46-92860EBDE2D6}"/>
            </a:ext>
          </a:extLst>
        </xdr:cNvPr>
        <xdr:cNvSpPr/>
      </xdr:nvSpPr>
      <xdr:spPr>
        <a:xfrm>
          <a:off x="4711700" y="56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84" name="有形固定資産減価償却率該当値テキスト">
          <a:extLst>
            <a:ext uri="{FF2B5EF4-FFF2-40B4-BE49-F238E27FC236}">
              <a16:creationId xmlns:a16="http://schemas.microsoft.com/office/drawing/2014/main" id="{94729FF9-2327-4348-90A9-807AC3881A23}"/>
            </a:ext>
          </a:extLst>
        </xdr:cNvPr>
        <xdr:cNvSpPr txBox="1"/>
      </xdr:nvSpPr>
      <xdr:spPr>
        <a:xfrm>
          <a:off x="4813300" y="559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85" name="楕円 84">
          <a:extLst>
            <a:ext uri="{FF2B5EF4-FFF2-40B4-BE49-F238E27FC236}">
              <a16:creationId xmlns:a16="http://schemas.microsoft.com/office/drawing/2014/main" id="{30C048DA-3C27-4A84-B303-5A8932772E79}"/>
            </a:ext>
          </a:extLst>
        </xdr:cNvPr>
        <xdr:cNvSpPr/>
      </xdr:nvSpPr>
      <xdr:spPr>
        <a:xfrm>
          <a:off x="4000500" y="55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153942</xdr:rowOff>
    </xdr:from>
    <xdr:to>
      <xdr:col>23</xdr:col>
      <xdr:colOff>85725</xdr:colOff>
      <xdr:row>33</xdr:row>
      <xdr:rowOff>10251</xdr:rowOff>
    </xdr:to>
    <xdr:cxnSp macro="">
      <xdr:nvCxnSpPr>
        <xdr:cNvPr id="86" name="直線コネクタ 85">
          <a:extLst>
            <a:ext uri="{FF2B5EF4-FFF2-40B4-BE49-F238E27FC236}">
              <a16:creationId xmlns:a16="http://schemas.microsoft.com/office/drawing/2014/main" id="{F120DDCA-598B-4D52-9E7F-9C55EF2E398C}"/>
            </a:ext>
          </a:extLst>
        </xdr:cNvPr>
        <xdr:cNvCxnSpPr/>
      </xdr:nvCxnSpPr>
      <xdr:spPr>
        <a:xfrm>
          <a:off x="4051300" y="5640342"/>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87" name="楕円 86">
          <a:extLst>
            <a:ext uri="{FF2B5EF4-FFF2-40B4-BE49-F238E27FC236}">
              <a16:creationId xmlns:a16="http://schemas.microsoft.com/office/drawing/2014/main" id="{15F32CA5-6A87-4C63-8484-3A95F6FBF521}"/>
            </a:ext>
          </a:extLst>
        </xdr:cNvPr>
        <xdr:cNvSpPr/>
      </xdr:nvSpPr>
      <xdr:spPr>
        <a:xfrm>
          <a:off x="3238500" y="5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153942</xdr:rowOff>
    </xdr:to>
    <xdr:cxnSp macro="">
      <xdr:nvCxnSpPr>
        <xdr:cNvPr id="88" name="直線コネクタ 87">
          <a:extLst>
            <a:ext uri="{FF2B5EF4-FFF2-40B4-BE49-F238E27FC236}">
              <a16:creationId xmlns:a16="http://schemas.microsoft.com/office/drawing/2014/main" id="{5242B49D-B5B7-4034-999F-42CF5A54F887}"/>
            </a:ext>
          </a:extLst>
        </xdr:cNvPr>
        <xdr:cNvCxnSpPr/>
      </xdr:nvCxnSpPr>
      <xdr:spPr>
        <a:xfrm>
          <a:off x="3289300" y="55971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9" name="楕円 88">
          <a:extLst>
            <a:ext uri="{FF2B5EF4-FFF2-40B4-BE49-F238E27FC236}">
              <a16:creationId xmlns:a16="http://schemas.microsoft.com/office/drawing/2014/main" id="{823A80D8-7DD5-459E-BF5C-EA7EC31EB458}"/>
            </a:ext>
          </a:extLst>
        </xdr:cNvPr>
        <xdr:cNvSpPr/>
      </xdr:nvSpPr>
      <xdr:spPr>
        <a:xfrm>
          <a:off x="2476500" y="55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110762</xdr:rowOff>
    </xdr:to>
    <xdr:cxnSp macro="">
      <xdr:nvCxnSpPr>
        <xdr:cNvPr id="90" name="直線コネクタ 89">
          <a:extLst>
            <a:ext uri="{FF2B5EF4-FFF2-40B4-BE49-F238E27FC236}">
              <a16:creationId xmlns:a16="http://schemas.microsoft.com/office/drawing/2014/main" id="{A7295456-300A-4E63-8C9F-223640A7493A}"/>
            </a:ext>
          </a:extLst>
        </xdr:cNvPr>
        <xdr:cNvCxnSpPr/>
      </xdr:nvCxnSpPr>
      <xdr:spPr>
        <a:xfrm>
          <a:off x="2527300" y="556015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1" name="n_1aveValue有形固定資産減価償却率">
          <a:extLst>
            <a:ext uri="{FF2B5EF4-FFF2-40B4-BE49-F238E27FC236}">
              <a16:creationId xmlns:a16="http://schemas.microsoft.com/office/drawing/2014/main" id="{AFCCC6B4-D20D-4E9D-BC52-7C999E0283C2}"/>
            </a:ext>
          </a:extLst>
        </xdr:cNvPr>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2" name="n_2aveValue有形固定資産減価償却率">
          <a:extLst>
            <a:ext uri="{FF2B5EF4-FFF2-40B4-BE49-F238E27FC236}">
              <a16:creationId xmlns:a16="http://schemas.microsoft.com/office/drawing/2014/main" id="{796C7902-D65E-406E-BF4F-AE36BE101DFD}"/>
            </a:ext>
          </a:extLst>
        </xdr:cNvPr>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45465</xdr:rowOff>
    </xdr:from>
    <xdr:ext cx="405111" cy="259045"/>
    <xdr:sp macro="" textlink="">
      <xdr:nvSpPr>
        <xdr:cNvPr id="93" name="n_3aveValue有形固定資産減価償却率">
          <a:extLst>
            <a:ext uri="{FF2B5EF4-FFF2-40B4-BE49-F238E27FC236}">
              <a16:creationId xmlns:a16="http://schemas.microsoft.com/office/drawing/2014/main" id="{743B8B07-9E02-490A-8539-A3F644F282E6}"/>
            </a:ext>
          </a:extLst>
        </xdr:cNvPr>
        <xdr:cNvSpPr txBox="1"/>
      </xdr:nvSpPr>
      <xdr:spPr>
        <a:xfrm>
          <a:off x="2324744" y="518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94" name="n_4aveValue有形固定資産減価償却率">
          <a:extLst>
            <a:ext uri="{FF2B5EF4-FFF2-40B4-BE49-F238E27FC236}">
              <a16:creationId xmlns:a16="http://schemas.microsoft.com/office/drawing/2014/main" id="{C1C445EF-3E88-447C-ABD4-29443024E877}"/>
            </a:ext>
          </a:extLst>
        </xdr:cNvPr>
        <xdr:cNvSpPr txBox="1"/>
      </xdr:nvSpPr>
      <xdr:spPr>
        <a:xfrm>
          <a:off x="15627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95" name="n_1mainValue有形固定資産減価償却率">
          <a:extLst>
            <a:ext uri="{FF2B5EF4-FFF2-40B4-BE49-F238E27FC236}">
              <a16:creationId xmlns:a16="http://schemas.microsoft.com/office/drawing/2014/main" id="{FBE7EA7C-BF3D-4932-B0AF-57280C9B1207}"/>
            </a:ext>
          </a:extLst>
        </xdr:cNvPr>
        <xdr:cNvSpPr txBox="1"/>
      </xdr:nvSpPr>
      <xdr:spPr>
        <a:xfrm>
          <a:off x="3836044" y="568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96" name="n_2mainValue有形固定資産減価償却率">
          <a:extLst>
            <a:ext uri="{FF2B5EF4-FFF2-40B4-BE49-F238E27FC236}">
              <a16:creationId xmlns:a16="http://schemas.microsoft.com/office/drawing/2014/main" id="{CE304F88-F23D-46BC-A991-20585AC387A8}"/>
            </a:ext>
          </a:extLst>
        </xdr:cNvPr>
        <xdr:cNvSpPr txBox="1"/>
      </xdr:nvSpPr>
      <xdr:spPr>
        <a:xfrm>
          <a:off x="3086744" y="563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97" name="n_3mainValue有形固定資産減価償却率">
          <a:extLst>
            <a:ext uri="{FF2B5EF4-FFF2-40B4-BE49-F238E27FC236}">
              <a16:creationId xmlns:a16="http://schemas.microsoft.com/office/drawing/2014/main" id="{567F0514-D7A3-4F56-940A-CF673E09C75E}"/>
            </a:ext>
          </a:extLst>
        </xdr:cNvPr>
        <xdr:cNvSpPr txBox="1"/>
      </xdr:nvSpPr>
      <xdr:spPr>
        <a:xfrm>
          <a:off x="2324744" y="560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51AACA9-8377-4DC2-8698-BFD3CA91169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E81A61D-2443-449A-B20F-243CC1CEC68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28314E8E-8534-4BC3-8ED2-CDF983D82FF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8F9C5F9-CF63-4758-9391-19CEE2D17D9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9CE4AACC-A740-4C42-BB41-CF707C09B88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F08CBD5F-BBE3-4E80-B670-D29BA7F5A54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1A2512B3-2867-445B-83D2-AB2AE08C7D5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D1D09BA5-C911-4608-9748-24C91FD6EA3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D8CD2A61-59E1-48BD-870C-5D8B608CA94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32D941F-625A-4473-ACB8-7A68FE2FF3A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3E0B3918-A191-4205-98A2-9A56B6E4B99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48F3E36-3C09-4939-91EA-86AB42265A1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AD15F8AC-29FA-4588-BBF3-59E51FC16F3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債務償還比率は、類似団体平均値より高い傾向にある。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これは、平成３年以降平成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初頭までに社会資本整備のための財源として発行した地方債の累積のほか、水道事業会計への繰入見込額の増加等を含む将来負担額に対し、これに充てる基金残高、地方交付税の減少等に伴う償還可能額の低さが要因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4697FDB1-4115-4F0C-952E-855A26179F2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97B8C72F-369E-42C9-8686-8BF27E7FAD9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72591F7-7BFB-47AD-864E-54D5239421E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EB77C08B-E86B-415F-9E9F-FBDE472AEDC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a:extLst>
            <a:ext uri="{FF2B5EF4-FFF2-40B4-BE49-F238E27FC236}">
              <a16:creationId xmlns:a16="http://schemas.microsoft.com/office/drawing/2014/main" id="{BC30B987-5AC8-4683-A39E-0CB8066EBCFA}"/>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8157493B-CCBA-4866-ACBB-F81208F0AAF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AF1E83EF-DEF3-4DEF-80E8-4592331F9CF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DD472DBC-C143-472E-AD63-8DFDD65B311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C79AD10C-E883-4694-924B-E70F106B82B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C4A8DD6F-4C30-4C09-8D05-CC15F1FD069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B90F22B7-7D81-42D2-8A68-AF3C9E20638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D1A311D2-7061-47B1-80B3-DBB0BFD47D8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1FA49D31-0930-44C2-997C-F6C7EC41CF9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0644394-A869-4736-A99C-CE541222252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497971B-5A06-4C4E-B179-33D35AC1C0B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6" name="直線コネクタ 125">
          <a:extLst>
            <a:ext uri="{FF2B5EF4-FFF2-40B4-BE49-F238E27FC236}">
              <a16:creationId xmlns:a16="http://schemas.microsoft.com/office/drawing/2014/main" id="{4E862990-E55D-4485-BAC4-8C5A6B874648}"/>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27" name="債務償還比率最小値テキスト">
          <a:extLst>
            <a:ext uri="{FF2B5EF4-FFF2-40B4-BE49-F238E27FC236}">
              <a16:creationId xmlns:a16="http://schemas.microsoft.com/office/drawing/2014/main" id="{F3611312-6FFB-4D68-B0F9-010C25001EC2}"/>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28" name="直線コネクタ 127">
          <a:extLst>
            <a:ext uri="{FF2B5EF4-FFF2-40B4-BE49-F238E27FC236}">
              <a16:creationId xmlns:a16="http://schemas.microsoft.com/office/drawing/2014/main" id="{1DBB1712-3DC4-4B54-8C25-E47F771773BA}"/>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A83F9298-0075-48BE-9D20-7DE8255C0C55}"/>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A4CAA700-5487-4FDA-9950-176CA865FE22}"/>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1" name="債務償還比率平均値テキスト">
          <a:extLst>
            <a:ext uri="{FF2B5EF4-FFF2-40B4-BE49-F238E27FC236}">
              <a16:creationId xmlns:a16="http://schemas.microsoft.com/office/drawing/2014/main" id="{236197BD-96C9-4CF9-8039-8F166BFD17C3}"/>
            </a:ext>
          </a:extLst>
        </xdr:cNvPr>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2" name="フローチャート: 判断 131">
          <a:extLst>
            <a:ext uri="{FF2B5EF4-FFF2-40B4-BE49-F238E27FC236}">
              <a16:creationId xmlns:a16="http://schemas.microsoft.com/office/drawing/2014/main" id="{35C259B6-D47E-42FC-8F4C-26B20030FD90}"/>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3" name="フローチャート: 判断 132">
          <a:extLst>
            <a:ext uri="{FF2B5EF4-FFF2-40B4-BE49-F238E27FC236}">
              <a16:creationId xmlns:a16="http://schemas.microsoft.com/office/drawing/2014/main" id="{0CAB27BF-0ECA-444E-AC84-6EBF5EE22735}"/>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4" name="フローチャート: 判断 133">
          <a:extLst>
            <a:ext uri="{FF2B5EF4-FFF2-40B4-BE49-F238E27FC236}">
              <a16:creationId xmlns:a16="http://schemas.microsoft.com/office/drawing/2014/main" id="{B7C8C428-8FAB-41E6-AA13-6DCCA591D301}"/>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35" name="フローチャート: 判断 134">
          <a:extLst>
            <a:ext uri="{FF2B5EF4-FFF2-40B4-BE49-F238E27FC236}">
              <a16:creationId xmlns:a16="http://schemas.microsoft.com/office/drawing/2014/main" id="{12C8589F-07DD-4A88-A580-4BEC9AED83CE}"/>
            </a:ext>
          </a:extLst>
        </xdr:cNvPr>
        <xdr:cNvSpPr/>
      </xdr:nvSpPr>
      <xdr:spPr>
        <a:xfrm>
          <a:off x="12509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36" name="フローチャート: 判断 135">
          <a:extLst>
            <a:ext uri="{FF2B5EF4-FFF2-40B4-BE49-F238E27FC236}">
              <a16:creationId xmlns:a16="http://schemas.microsoft.com/office/drawing/2014/main" id="{9E8D0321-C4AC-4B19-9F3C-208288BE64A9}"/>
            </a:ext>
          </a:extLst>
        </xdr:cNvPr>
        <xdr:cNvSpPr/>
      </xdr:nvSpPr>
      <xdr:spPr>
        <a:xfrm>
          <a:off x="11747500" y="524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EF66111-2DAA-4C96-821B-211CCAFFC1C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B285835-603F-4149-9D97-A35038ADA63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93E5F67-23B3-4130-AD51-C6AE19D4DB6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24834C-9B37-447E-87E3-F38C4BA4887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6BFD5B-F6DE-426A-B52F-0AE99C4B4C1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110934</xdr:rowOff>
    </xdr:from>
    <xdr:to>
      <xdr:col>76</xdr:col>
      <xdr:colOff>73025</xdr:colOff>
      <xdr:row>31</xdr:row>
      <xdr:rowOff>41084</xdr:rowOff>
    </xdr:to>
    <xdr:sp macro="" textlink="">
      <xdr:nvSpPr>
        <xdr:cNvPr id="142" name="楕円 141">
          <a:extLst>
            <a:ext uri="{FF2B5EF4-FFF2-40B4-BE49-F238E27FC236}">
              <a16:creationId xmlns:a16="http://schemas.microsoft.com/office/drawing/2014/main" id="{CA8B62CB-6FC9-46F2-BEAE-21C3B929D437}"/>
            </a:ext>
          </a:extLst>
        </xdr:cNvPr>
        <xdr:cNvSpPr/>
      </xdr:nvSpPr>
      <xdr:spPr>
        <a:xfrm>
          <a:off x="14744700" y="52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89361</xdr:rowOff>
    </xdr:from>
    <xdr:ext cx="469744" cy="259045"/>
    <xdr:sp macro="" textlink="">
      <xdr:nvSpPr>
        <xdr:cNvPr id="143" name="債務償還比率該当値テキスト">
          <a:extLst>
            <a:ext uri="{FF2B5EF4-FFF2-40B4-BE49-F238E27FC236}">
              <a16:creationId xmlns:a16="http://schemas.microsoft.com/office/drawing/2014/main" id="{B3BC8625-D518-4B3A-991E-96DFC398674F}"/>
            </a:ext>
          </a:extLst>
        </xdr:cNvPr>
        <xdr:cNvSpPr txBox="1"/>
      </xdr:nvSpPr>
      <xdr:spPr>
        <a:xfrm>
          <a:off x="14846300" y="52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163830</xdr:rowOff>
    </xdr:from>
    <xdr:to>
      <xdr:col>72</xdr:col>
      <xdr:colOff>123825</xdr:colOff>
      <xdr:row>31</xdr:row>
      <xdr:rowOff>93980</xdr:rowOff>
    </xdr:to>
    <xdr:sp macro="" textlink="">
      <xdr:nvSpPr>
        <xdr:cNvPr id="144" name="楕円 143">
          <a:extLst>
            <a:ext uri="{FF2B5EF4-FFF2-40B4-BE49-F238E27FC236}">
              <a16:creationId xmlns:a16="http://schemas.microsoft.com/office/drawing/2014/main" id="{5563AD48-50C1-4EBE-98BA-8301432DA2AA}"/>
            </a:ext>
          </a:extLst>
        </xdr:cNvPr>
        <xdr:cNvSpPr/>
      </xdr:nvSpPr>
      <xdr:spPr>
        <a:xfrm>
          <a:off x="14033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161734</xdr:rowOff>
    </xdr:from>
    <xdr:to>
      <xdr:col>76</xdr:col>
      <xdr:colOff>22225</xdr:colOff>
      <xdr:row>31</xdr:row>
      <xdr:rowOff>43180</xdr:rowOff>
    </xdr:to>
    <xdr:cxnSp macro="">
      <xdr:nvCxnSpPr>
        <xdr:cNvPr id="145" name="直線コネクタ 144">
          <a:extLst>
            <a:ext uri="{FF2B5EF4-FFF2-40B4-BE49-F238E27FC236}">
              <a16:creationId xmlns:a16="http://schemas.microsoft.com/office/drawing/2014/main" id="{F18E0836-D4E5-4063-87F2-F0BD3B3CF1E1}"/>
            </a:ext>
          </a:extLst>
        </xdr:cNvPr>
        <xdr:cNvCxnSpPr/>
      </xdr:nvCxnSpPr>
      <xdr:spPr>
        <a:xfrm flipV="1">
          <a:off x="14084300" y="5305234"/>
          <a:ext cx="7112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88286</xdr:rowOff>
    </xdr:from>
    <xdr:to>
      <xdr:col>68</xdr:col>
      <xdr:colOff>123825</xdr:colOff>
      <xdr:row>33</xdr:row>
      <xdr:rowOff>18436</xdr:rowOff>
    </xdr:to>
    <xdr:sp macro="" textlink="">
      <xdr:nvSpPr>
        <xdr:cNvPr id="146" name="楕円 145">
          <a:extLst>
            <a:ext uri="{FF2B5EF4-FFF2-40B4-BE49-F238E27FC236}">
              <a16:creationId xmlns:a16="http://schemas.microsoft.com/office/drawing/2014/main" id="{BCCC4B60-2B6B-4691-882F-DF61EAFD0E03}"/>
            </a:ext>
          </a:extLst>
        </xdr:cNvPr>
        <xdr:cNvSpPr/>
      </xdr:nvSpPr>
      <xdr:spPr>
        <a:xfrm>
          <a:off x="13271500" y="55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43180</xdr:rowOff>
    </xdr:from>
    <xdr:to>
      <xdr:col>72</xdr:col>
      <xdr:colOff>73025</xdr:colOff>
      <xdr:row>32</xdr:row>
      <xdr:rowOff>139086</xdr:rowOff>
    </xdr:to>
    <xdr:cxnSp macro="">
      <xdr:nvCxnSpPr>
        <xdr:cNvPr id="147" name="直線コネクタ 146">
          <a:extLst>
            <a:ext uri="{FF2B5EF4-FFF2-40B4-BE49-F238E27FC236}">
              <a16:creationId xmlns:a16="http://schemas.microsoft.com/office/drawing/2014/main" id="{A4D73DE0-7E40-48DC-BF2E-B453D5D3E91A}"/>
            </a:ext>
          </a:extLst>
        </xdr:cNvPr>
        <xdr:cNvCxnSpPr/>
      </xdr:nvCxnSpPr>
      <xdr:spPr>
        <a:xfrm flipV="1">
          <a:off x="13322300" y="5358130"/>
          <a:ext cx="762000" cy="2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13631</xdr:rowOff>
    </xdr:from>
    <xdr:to>
      <xdr:col>64</xdr:col>
      <xdr:colOff>123825</xdr:colOff>
      <xdr:row>33</xdr:row>
      <xdr:rowOff>115232</xdr:rowOff>
    </xdr:to>
    <xdr:sp macro="" textlink="">
      <xdr:nvSpPr>
        <xdr:cNvPr id="148" name="楕円 147">
          <a:extLst>
            <a:ext uri="{FF2B5EF4-FFF2-40B4-BE49-F238E27FC236}">
              <a16:creationId xmlns:a16="http://schemas.microsoft.com/office/drawing/2014/main" id="{7CE8D9DB-2AD8-487C-AD2D-716890008364}"/>
            </a:ext>
          </a:extLst>
        </xdr:cNvPr>
        <xdr:cNvSpPr/>
      </xdr:nvSpPr>
      <xdr:spPr>
        <a:xfrm>
          <a:off x="12509500" y="5671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139086</xdr:rowOff>
    </xdr:from>
    <xdr:to>
      <xdr:col>68</xdr:col>
      <xdr:colOff>73025</xdr:colOff>
      <xdr:row>33</xdr:row>
      <xdr:rowOff>64431</xdr:rowOff>
    </xdr:to>
    <xdr:cxnSp macro="">
      <xdr:nvCxnSpPr>
        <xdr:cNvPr id="149" name="直線コネクタ 148">
          <a:extLst>
            <a:ext uri="{FF2B5EF4-FFF2-40B4-BE49-F238E27FC236}">
              <a16:creationId xmlns:a16="http://schemas.microsoft.com/office/drawing/2014/main" id="{43970596-72C9-4075-957F-D1BD6CF51564}"/>
            </a:ext>
          </a:extLst>
        </xdr:cNvPr>
        <xdr:cNvCxnSpPr/>
      </xdr:nvCxnSpPr>
      <xdr:spPr>
        <a:xfrm flipV="1">
          <a:off x="12560300" y="5625486"/>
          <a:ext cx="762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63648</xdr:rowOff>
    </xdr:from>
    <xdr:to>
      <xdr:col>60</xdr:col>
      <xdr:colOff>123825</xdr:colOff>
      <xdr:row>33</xdr:row>
      <xdr:rowOff>165248</xdr:rowOff>
    </xdr:to>
    <xdr:sp macro="" textlink="">
      <xdr:nvSpPr>
        <xdr:cNvPr id="150" name="楕円 149">
          <a:extLst>
            <a:ext uri="{FF2B5EF4-FFF2-40B4-BE49-F238E27FC236}">
              <a16:creationId xmlns:a16="http://schemas.microsoft.com/office/drawing/2014/main" id="{4CE9BCC5-3BC1-44A5-AE98-8B6A3524F06A}"/>
            </a:ext>
          </a:extLst>
        </xdr:cNvPr>
        <xdr:cNvSpPr/>
      </xdr:nvSpPr>
      <xdr:spPr>
        <a:xfrm>
          <a:off x="11747500" y="57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64431</xdr:rowOff>
    </xdr:from>
    <xdr:to>
      <xdr:col>64</xdr:col>
      <xdr:colOff>73025</xdr:colOff>
      <xdr:row>33</xdr:row>
      <xdr:rowOff>114448</xdr:rowOff>
    </xdr:to>
    <xdr:cxnSp macro="">
      <xdr:nvCxnSpPr>
        <xdr:cNvPr id="151" name="直線コネクタ 150">
          <a:extLst>
            <a:ext uri="{FF2B5EF4-FFF2-40B4-BE49-F238E27FC236}">
              <a16:creationId xmlns:a16="http://schemas.microsoft.com/office/drawing/2014/main" id="{D1C517C1-DFD0-41EE-A080-FD164626FB15}"/>
            </a:ext>
          </a:extLst>
        </xdr:cNvPr>
        <xdr:cNvCxnSpPr/>
      </xdr:nvCxnSpPr>
      <xdr:spPr>
        <a:xfrm flipV="1">
          <a:off x="11798300" y="5722281"/>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2" name="n_1aveValue債務償還比率">
          <a:extLst>
            <a:ext uri="{FF2B5EF4-FFF2-40B4-BE49-F238E27FC236}">
              <a16:creationId xmlns:a16="http://schemas.microsoft.com/office/drawing/2014/main" id="{AC711095-B39C-4918-A5D0-C13CBB6C21D3}"/>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3" name="n_2aveValue債務償還比率">
          <a:extLst>
            <a:ext uri="{FF2B5EF4-FFF2-40B4-BE49-F238E27FC236}">
              <a16:creationId xmlns:a16="http://schemas.microsoft.com/office/drawing/2014/main" id="{1633E133-20E5-4DC9-81B3-233EEB9843DD}"/>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4" name="n_3aveValue債務償還比率">
          <a:extLst>
            <a:ext uri="{FF2B5EF4-FFF2-40B4-BE49-F238E27FC236}">
              <a16:creationId xmlns:a16="http://schemas.microsoft.com/office/drawing/2014/main" id="{81AE2094-669F-4342-AE62-2CC6B5EB7FD5}"/>
            </a:ext>
          </a:extLst>
        </xdr:cNvPr>
        <xdr:cNvSpPr txBox="1"/>
      </xdr:nvSpPr>
      <xdr:spPr>
        <a:xfrm>
          <a:off x="12325427" y="49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5" name="n_4aveValue債務償還比率">
          <a:extLst>
            <a:ext uri="{FF2B5EF4-FFF2-40B4-BE49-F238E27FC236}">
              <a16:creationId xmlns:a16="http://schemas.microsoft.com/office/drawing/2014/main" id="{5600B9BD-E861-45E8-98B6-E8AA460C9C03}"/>
            </a:ext>
          </a:extLst>
        </xdr:cNvPr>
        <xdr:cNvSpPr txBox="1"/>
      </xdr:nvSpPr>
      <xdr:spPr>
        <a:xfrm>
          <a:off x="11563427" y="50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85107</xdr:rowOff>
    </xdr:from>
    <xdr:ext cx="469744" cy="259045"/>
    <xdr:sp macro="" textlink="">
      <xdr:nvSpPr>
        <xdr:cNvPr id="156" name="n_1mainValue債務償還比率">
          <a:extLst>
            <a:ext uri="{FF2B5EF4-FFF2-40B4-BE49-F238E27FC236}">
              <a16:creationId xmlns:a16="http://schemas.microsoft.com/office/drawing/2014/main" id="{4DAFAA43-D27D-47F5-8322-51EDC2ACB830}"/>
            </a:ext>
          </a:extLst>
        </xdr:cNvPr>
        <xdr:cNvSpPr txBox="1"/>
      </xdr:nvSpPr>
      <xdr:spPr>
        <a:xfrm>
          <a:off x="138367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9563</xdr:rowOff>
    </xdr:from>
    <xdr:ext cx="469744" cy="259045"/>
    <xdr:sp macro="" textlink="">
      <xdr:nvSpPr>
        <xdr:cNvPr id="157" name="n_2mainValue債務償還比率">
          <a:extLst>
            <a:ext uri="{FF2B5EF4-FFF2-40B4-BE49-F238E27FC236}">
              <a16:creationId xmlns:a16="http://schemas.microsoft.com/office/drawing/2014/main" id="{0A3EB731-A030-4E72-B9D6-23AA2618B04E}"/>
            </a:ext>
          </a:extLst>
        </xdr:cNvPr>
        <xdr:cNvSpPr txBox="1"/>
      </xdr:nvSpPr>
      <xdr:spPr>
        <a:xfrm>
          <a:off x="13087427" y="566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106358</xdr:rowOff>
    </xdr:from>
    <xdr:ext cx="469744" cy="259045"/>
    <xdr:sp macro="" textlink="">
      <xdr:nvSpPr>
        <xdr:cNvPr id="158" name="n_3mainValue債務償還比率">
          <a:extLst>
            <a:ext uri="{FF2B5EF4-FFF2-40B4-BE49-F238E27FC236}">
              <a16:creationId xmlns:a16="http://schemas.microsoft.com/office/drawing/2014/main" id="{ED994A8E-7AAE-4ADD-9D04-A68AE36B5907}"/>
            </a:ext>
          </a:extLst>
        </xdr:cNvPr>
        <xdr:cNvSpPr txBox="1"/>
      </xdr:nvSpPr>
      <xdr:spPr>
        <a:xfrm>
          <a:off x="12325427" y="57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156375</xdr:rowOff>
    </xdr:from>
    <xdr:ext cx="469744" cy="259045"/>
    <xdr:sp macro="" textlink="">
      <xdr:nvSpPr>
        <xdr:cNvPr id="159" name="n_4mainValue債務償還比率">
          <a:extLst>
            <a:ext uri="{FF2B5EF4-FFF2-40B4-BE49-F238E27FC236}">
              <a16:creationId xmlns:a16="http://schemas.microsoft.com/office/drawing/2014/main" id="{0152F995-16B9-4ACB-B5D6-147E0E3A3718}"/>
            </a:ext>
          </a:extLst>
        </xdr:cNvPr>
        <xdr:cNvSpPr txBox="1"/>
      </xdr:nvSpPr>
      <xdr:spPr>
        <a:xfrm>
          <a:off x="11563427" y="581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2B2FE5E-8121-4867-9301-39F1BA5B997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7516C60E-5BB5-48D3-8E66-70B0FAA8A64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CAC1F73-2983-4616-8F00-7C89A32F2BA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F98152E-34B3-4F70-9FF1-296D56222EB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4317F4B-21F9-41F5-81DE-42ED23B5FB2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1E544A4-A912-4705-BC0C-792F3635D21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C34160-4BC9-4E08-B956-73521A0ADF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5651CA-D187-4F23-A54D-8E22EBD4E5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285EC7-6FBD-4D09-957D-8A3E5F8D32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B983F4-40F3-41B2-A4B8-538F948F9A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77A12D-682D-416A-B067-21BF2659CD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A69060-82F9-4BD4-BDFB-402D13BDA2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85FEE2-44FA-4B3A-8BEB-F46362DCBB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D19341-693C-498C-B279-96C63C3F45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F55F16-3CFC-4457-85C4-537DB5B442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71DF57-D0A0-4E07-97DC-113CF80504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8AABC6-AA29-4C82-A47A-77DACCA8E4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141EFF-90A9-4A6B-BDF1-9E028BB25C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3D60E5-43DA-4258-AAC9-B3874094A1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F13991-8968-432C-9AE5-C103438CF7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08104E-B172-467E-99CA-B04E1E5B0C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926DCD-28A8-4B55-AB3A-E0D21ECDD3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043DEB-6E13-4E53-8C0C-1134661157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BB4099-6A22-456C-8B89-068CDE99D5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6A2C94-6C6B-4DAB-B974-1545712197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96EA12-FA10-4556-A6C3-B833808E86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E1B8E0-51A2-4CCB-8743-6571CCA677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05204B-1DB5-4597-B41C-AB1288EEDD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52029D-9EA0-4AD3-931F-2BF7EF1F9B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10818B-79B0-44C9-A118-218D120490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23BCAF-7094-4A62-9136-FDDD276657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8850FB-0343-4AB0-B87E-66EA9E585D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ACD58A-2576-4B6F-97BF-5118A1D578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7A645A-3339-4248-8907-A2249510C9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33D9F4-A6A0-4CAC-B1BF-5198048C3D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C0B5EF-1FCB-4416-B280-AB749715E62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72C9D0-D156-4040-91A8-44833DDAAD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D05370-50AE-4C3F-90E3-6EC7714F6E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09E8C5-319C-4D80-A43A-46D7BFAA0D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B9DB92-8416-48CA-85F2-9D5452FB15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F1F7CD-06F8-4AEB-8E54-3FF0602D88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033854-2C9B-4996-B9F6-D4ED6CB79A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28A6DD-258D-4D8F-A408-9810CC0863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5B50E6-813B-4D02-AFED-0DF5FFF73B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15FA46-D499-43EC-BC14-7DB41DED9C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4135DA-6DCD-48FD-A2A7-F163F8C1C0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FC6CE1-910A-4F51-9546-6CC988A5C3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E6A936-3C06-43E6-BC71-121081C7BE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5024A8-00D2-4F91-A35B-9FBDC29806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3736C8-940F-4E26-8997-A7E0FFD9C0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6A71471-A0CA-4F2B-9A5A-DD70BB0271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13EF22-DC00-4667-BA52-71664B2222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D1ABF69-00AE-4BDA-855C-907A27693A0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EAEEF1-9863-45BE-B306-CA088D91CA6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30C3C1B-94E4-4A5E-B1DB-0CCE10105C6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FBA1B0-799A-4358-9442-D5D188366F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FBE9426-E18A-4098-ACDB-8541C2D72B3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186273-6FD2-43C9-BDA4-C6C806191D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E83B3BD-F9C8-4146-99FD-B655A75A92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A700524-FEBE-4CD9-8D8E-A40F07426C8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996C39-C021-4E5D-A363-BE433CC524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B9BAE9A-B103-4AF3-8DB0-0B991DC35A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E7F1F62-4FAC-44F5-8E8F-01968D5B4AE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DF17676-8FF6-4C6A-B24C-B1C30E1C33A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33926EC-6E52-46F0-903E-127599FCED1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35CCDF1-4DCD-45AA-84AF-CA545C2A611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B6BF405-E6AA-44AA-B2C7-87BDAA05D3A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28B1460-4BED-4BA2-B173-BF7ADD4FCDC3}"/>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1DC8138F-2538-456C-8C86-BF58C779DB87}"/>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5C739CC6-224A-4ECB-BA40-86B1569BA374}"/>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6E340FE9-DE73-4AF2-959E-F40643ED1527}"/>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603151E8-77D5-4F37-A1E5-08100B72739C}"/>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9D263FE9-56E5-48A6-8A4F-B9E00DF62710}"/>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F41716-6D69-432D-B68B-D5431467F7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FF6702-5719-4FFE-9D23-0BE871D2FE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0C31C9-0B30-40CA-ACD5-EC6245C76F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7DDC57-79D6-4B15-9307-779FE0408D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48BD079-5A28-4C53-9D4D-BC75823A57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102144</xdr:rowOff>
    </xdr:from>
    <xdr:to>
      <xdr:col>24</xdr:col>
      <xdr:colOff>114300</xdr:colOff>
      <xdr:row>41</xdr:row>
      <xdr:rowOff>32294</xdr:rowOff>
    </xdr:to>
    <xdr:sp macro="" textlink="">
      <xdr:nvSpPr>
        <xdr:cNvPr id="74" name="楕円 73">
          <a:extLst>
            <a:ext uri="{FF2B5EF4-FFF2-40B4-BE49-F238E27FC236}">
              <a16:creationId xmlns:a16="http://schemas.microsoft.com/office/drawing/2014/main" id="{C87A9E8C-6159-4360-BB12-F9D15A6CD9FD}"/>
            </a:ext>
          </a:extLst>
        </xdr:cNvPr>
        <xdr:cNvSpPr/>
      </xdr:nvSpPr>
      <xdr:spPr>
        <a:xfrm>
          <a:off x="4584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80571</xdr:rowOff>
    </xdr:from>
    <xdr:ext cx="405111" cy="259045"/>
    <xdr:sp macro="" textlink="">
      <xdr:nvSpPr>
        <xdr:cNvPr id="75" name="【道路】&#10;有形固定資産減価償却率該当値テキスト">
          <a:extLst>
            <a:ext uri="{FF2B5EF4-FFF2-40B4-BE49-F238E27FC236}">
              <a16:creationId xmlns:a16="http://schemas.microsoft.com/office/drawing/2014/main" id="{5843CEE7-33F0-4992-9297-92F5CBCB766B}"/>
            </a:ext>
          </a:extLst>
        </xdr:cNvPr>
        <xdr:cNvSpPr txBox="1"/>
      </xdr:nvSpPr>
      <xdr:spPr>
        <a:xfrm>
          <a:off x="4673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115207</xdr:rowOff>
    </xdr:from>
    <xdr:to>
      <xdr:col>20</xdr:col>
      <xdr:colOff>38100</xdr:colOff>
      <xdr:row>41</xdr:row>
      <xdr:rowOff>45357</xdr:rowOff>
    </xdr:to>
    <xdr:sp macro="" textlink="">
      <xdr:nvSpPr>
        <xdr:cNvPr id="76" name="楕円 75">
          <a:extLst>
            <a:ext uri="{FF2B5EF4-FFF2-40B4-BE49-F238E27FC236}">
              <a16:creationId xmlns:a16="http://schemas.microsoft.com/office/drawing/2014/main" id="{A3D519EA-C7EB-422E-9972-52124A702E26}"/>
            </a:ext>
          </a:extLst>
        </xdr:cNvPr>
        <xdr:cNvSpPr/>
      </xdr:nvSpPr>
      <xdr:spPr>
        <a:xfrm>
          <a:off x="3746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152944</xdr:rowOff>
    </xdr:from>
    <xdr:to>
      <xdr:col>24</xdr:col>
      <xdr:colOff>63500</xdr:colOff>
      <xdr:row>40</xdr:row>
      <xdr:rowOff>166007</xdr:rowOff>
    </xdr:to>
    <xdr:cxnSp macro="">
      <xdr:nvCxnSpPr>
        <xdr:cNvPr id="77" name="直線コネクタ 76">
          <a:extLst>
            <a:ext uri="{FF2B5EF4-FFF2-40B4-BE49-F238E27FC236}">
              <a16:creationId xmlns:a16="http://schemas.microsoft.com/office/drawing/2014/main" id="{10D61514-0837-4482-BD18-DBE218B791D5}"/>
            </a:ext>
          </a:extLst>
        </xdr:cNvPr>
        <xdr:cNvCxnSpPr/>
      </xdr:nvCxnSpPr>
      <xdr:spPr>
        <a:xfrm flipV="1">
          <a:off x="3797300" y="70109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85816</xdr:rowOff>
    </xdr:from>
    <xdr:to>
      <xdr:col>15</xdr:col>
      <xdr:colOff>101600</xdr:colOff>
      <xdr:row>41</xdr:row>
      <xdr:rowOff>15966</xdr:rowOff>
    </xdr:to>
    <xdr:sp macro="" textlink="">
      <xdr:nvSpPr>
        <xdr:cNvPr id="78" name="楕円 77">
          <a:extLst>
            <a:ext uri="{FF2B5EF4-FFF2-40B4-BE49-F238E27FC236}">
              <a16:creationId xmlns:a16="http://schemas.microsoft.com/office/drawing/2014/main" id="{75337BB1-E2FB-41C8-8333-7B0C4F736596}"/>
            </a:ext>
          </a:extLst>
        </xdr:cNvPr>
        <xdr:cNvSpPr/>
      </xdr:nvSpPr>
      <xdr:spPr>
        <a:xfrm>
          <a:off x="2857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136616</xdr:rowOff>
    </xdr:from>
    <xdr:to>
      <xdr:col>19</xdr:col>
      <xdr:colOff>177800</xdr:colOff>
      <xdr:row>40</xdr:row>
      <xdr:rowOff>166007</xdr:rowOff>
    </xdr:to>
    <xdr:cxnSp macro="">
      <xdr:nvCxnSpPr>
        <xdr:cNvPr id="79" name="直線コネクタ 78">
          <a:extLst>
            <a:ext uri="{FF2B5EF4-FFF2-40B4-BE49-F238E27FC236}">
              <a16:creationId xmlns:a16="http://schemas.microsoft.com/office/drawing/2014/main" id="{E0B339AD-AFB1-47E7-9067-C2B44A387A81}"/>
            </a:ext>
          </a:extLst>
        </xdr:cNvPr>
        <xdr:cNvCxnSpPr/>
      </xdr:nvCxnSpPr>
      <xdr:spPr>
        <a:xfrm>
          <a:off x="2908300" y="69946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67854</xdr:rowOff>
    </xdr:from>
    <xdr:to>
      <xdr:col>10</xdr:col>
      <xdr:colOff>165100</xdr:colOff>
      <xdr:row>40</xdr:row>
      <xdr:rowOff>169454</xdr:rowOff>
    </xdr:to>
    <xdr:sp macro="" textlink="">
      <xdr:nvSpPr>
        <xdr:cNvPr id="80" name="楕円 79">
          <a:extLst>
            <a:ext uri="{FF2B5EF4-FFF2-40B4-BE49-F238E27FC236}">
              <a16:creationId xmlns:a16="http://schemas.microsoft.com/office/drawing/2014/main" id="{AD6A0983-E5FF-485B-8BC5-716A5ECDBA6E}"/>
            </a:ext>
          </a:extLst>
        </xdr:cNvPr>
        <xdr:cNvSpPr/>
      </xdr:nvSpPr>
      <xdr:spPr>
        <a:xfrm>
          <a:off x="1968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118654</xdr:rowOff>
    </xdr:from>
    <xdr:to>
      <xdr:col>15</xdr:col>
      <xdr:colOff>50800</xdr:colOff>
      <xdr:row>40</xdr:row>
      <xdr:rowOff>136616</xdr:rowOff>
    </xdr:to>
    <xdr:cxnSp macro="">
      <xdr:nvCxnSpPr>
        <xdr:cNvPr id="81" name="直線コネクタ 80">
          <a:extLst>
            <a:ext uri="{FF2B5EF4-FFF2-40B4-BE49-F238E27FC236}">
              <a16:creationId xmlns:a16="http://schemas.microsoft.com/office/drawing/2014/main" id="{2BAC1EDD-4119-4440-B85A-A14402C9ECED}"/>
            </a:ext>
          </a:extLst>
        </xdr:cNvPr>
        <xdr:cNvCxnSpPr/>
      </xdr:nvCxnSpPr>
      <xdr:spPr>
        <a:xfrm>
          <a:off x="2019300" y="69766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2" name="n_1aveValue【道路】&#10;有形固定資産減価償却率">
          <a:extLst>
            <a:ext uri="{FF2B5EF4-FFF2-40B4-BE49-F238E27FC236}">
              <a16:creationId xmlns:a16="http://schemas.microsoft.com/office/drawing/2014/main" id="{D47EEF84-CA5B-4A08-AC60-552C7BCB7B65}"/>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3" name="n_2aveValue【道路】&#10;有形固定資産減価償却率">
          <a:extLst>
            <a:ext uri="{FF2B5EF4-FFF2-40B4-BE49-F238E27FC236}">
              <a16:creationId xmlns:a16="http://schemas.microsoft.com/office/drawing/2014/main" id="{785FF046-1F58-4883-B830-53ED3B550845}"/>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71681</xdr:rowOff>
    </xdr:from>
    <xdr:ext cx="405111" cy="259045"/>
    <xdr:sp macro="" textlink="">
      <xdr:nvSpPr>
        <xdr:cNvPr id="84" name="n_3aveValue【道路】&#10;有形固定資産減価償却率">
          <a:extLst>
            <a:ext uri="{FF2B5EF4-FFF2-40B4-BE49-F238E27FC236}">
              <a16:creationId xmlns:a16="http://schemas.microsoft.com/office/drawing/2014/main" id="{6F72A2F6-D595-4865-9DF7-0EAC8F392AE3}"/>
            </a:ext>
          </a:extLst>
        </xdr:cNvPr>
        <xdr:cNvSpPr txBox="1"/>
      </xdr:nvSpPr>
      <xdr:spPr>
        <a:xfrm>
          <a:off x="1816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48821</xdr:rowOff>
    </xdr:from>
    <xdr:ext cx="405111" cy="259045"/>
    <xdr:sp macro="" textlink="">
      <xdr:nvSpPr>
        <xdr:cNvPr id="85" name="n_4aveValue【道路】&#10;有形固定資産減価償却率">
          <a:extLst>
            <a:ext uri="{FF2B5EF4-FFF2-40B4-BE49-F238E27FC236}">
              <a16:creationId xmlns:a16="http://schemas.microsoft.com/office/drawing/2014/main" id="{6A3996A5-D721-4638-8814-CED18BA9614D}"/>
            </a:ext>
          </a:extLst>
        </xdr:cNvPr>
        <xdr:cNvSpPr txBox="1"/>
      </xdr:nvSpPr>
      <xdr:spPr>
        <a:xfrm>
          <a:off x="927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36484</xdr:rowOff>
    </xdr:from>
    <xdr:ext cx="405111" cy="259045"/>
    <xdr:sp macro="" textlink="">
      <xdr:nvSpPr>
        <xdr:cNvPr id="86" name="n_1mainValue【道路】&#10;有形固定資産減価償却率">
          <a:extLst>
            <a:ext uri="{FF2B5EF4-FFF2-40B4-BE49-F238E27FC236}">
              <a16:creationId xmlns:a16="http://schemas.microsoft.com/office/drawing/2014/main" id="{2AC3A48F-977C-4391-A254-B5A457EB32BE}"/>
            </a:ext>
          </a:extLst>
        </xdr:cNvPr>
        <xdr:cNvSpPr txBox="1"/>
      </xdr:nvSpPr>
      <xdr:spPr>
        <a:xfrm>
          <a:off x="35820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7093</xdr:rowOff>
    </xdr:from>
    <xdr:ext cx="405111" cy="259045"/>
    <xdr:sp macro="" textlink="">
      <xdr:nvSpPr>
        <xdr:cNvPr id="87" name="n_2mainValue【道路】&#10;有形固定資産減価償却率">
          <a:extLst>
            <a:ext uri="{FF2B5EF4-FFF2-40B4-BE49-F238E27FC236}">
              <a16:creationId xmlns:a16="http://schemas.microsoft.com/office/drawing/2014/main" id="{2E78B9F6-A8B1-45C1-8E5E-63503778F069}"/>
            </a:ext>
          </a:extLst>
        </xdr:cNvPr>
        <xdr:cNvSpPr txBox="1"/>
      </xdr:nvSpPr>
      <xdr:spPr>
        <a:xfrm>
          <a:off x="2705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160581</xdr:rowOff>
    </xdr:from>
    <xdr:ext cx="405111" cy="259045"/>
    <xdr:sp macro="" textlink="">
      <xdr:nvSpPr>
        <xdr:cNvPr id="88" name="n_3mainValue【道路】&#10;有形固定資産減価償却率">
          <a:extLst>
            <a:ext uri="{FF2B5EF4-FFF2-40B4-BE49-F238E27FC236}">
              <a16:creationId xmlns:a16="http://schemas.microsoft.com/office/drawing/2014/main" id="{58710EC0-08B4-4D39-8BC3-8C489F3D7BA9}"/>
            </a:ext>
          </a:extLst>
        </xdr:cNvPr>
        <xdr:cNvSpPr txBox="1"/>
      </xdr:nvSpPr>
      <xdr:spPr>
        <a:xfrm>
          <a:off x="1816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DDF1073-EF26-400C-A6B9-6B09092F76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83538CE-8932-4C0A-87FD-BD28AD7DA7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888CB5D-A016-4DD3-8BCB-099F1303ED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3A28824-155A-4F0C-9F32-D42DAB5468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392B152-1482-48F8-B803-A6269D8AB4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3C857CC-DE01-433E-88B7-B442DF1B54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072E7EB-ADF4-4EAC-B5B5-DFEC72D532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F193321-9A3C-44C2-9F13-68EC5B7BCD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5415F86-E2FF-45FC-84C3-3260362DAC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37EC37-DEF4-4AF5-8A4B-45B2DFD8E8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F0DB538-6414-4F60-B3E9-C2398689467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EEAB3A8-03F0-4F76-BEF3-1A8DF6787F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7BB7E2E-AD3E-45E1-89CB-15C1FA63BD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512E4DCF-2920-47C6-9123-79E4C348EB4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E149287-2A39-42AE-A64D-96EC4090AA9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3B361704-533C-4AE7-B1C9-80113952531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1AD609A-FFC7-40A2-9D24-058DDBD565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CD2BBFB-79F5-43B4-B37C-98395441528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5DDDB39-652C-4DE3-96FA-0D081A0C98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E6F5EFA3-49AE-4C9F-AD1B-BCED3B3AA85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88CEE47-41DD-4C8A-A1D7-5012F537B7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4D3AC87-C571-4B19-97E9-DBC96BE7D34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52DC0A7-1B53-4F9C-AA59-DDA2A534398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2" name="直線コネクタ 111">
          <a:extLst>
            <a:ext uri="{FF2B5EF4-FFF2-40B4-BE49-F238E27FC236}">
              <a16:creationId xmlns:a16="http://schemas.microsoft.com/office/drawing/2014/main" id="{967362BE-63B0-4652-B974-5A9A7211D149}"/>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3" name="【道路】&#10;一人当たり延長最小値テキスト">
          <a:extLst>
            <a:ext uri="{FF2B5EF4-FFF2-40B4-BE49-F238E27FC236}">
              <a16:creationId xmlns:a16="http://schemas.microsoft.com/office/drawing/2014/main" id="{7020D620-08C2-498E-AABF-D327254F1C8E}"/>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4" name="直線コネクタ 113">
          <a:extLst>
            <a:ext uri="{FF2B5EF4-FFF2-40B4-BE49-F238E27FC236}">
              <a16:creationId xmlns:a16="http://schemas.microsoft.com/office/drawing/2014/main" id="{EBEE525F-440C-43C1-92F1-2BBE5BC16487}"/>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5" name="【道路】&#10;一人当たり延長最大値テキスト">
          <a:extLst>
            <a:ext uri="{FF2B5EF4-FFF2-40B4-BE49-F238E27FC236}">
              <a16:creationId xmlns:a16="http://schemas.microsoft.com/office/drawing/2014/main" id="{AAEF340A-C986-4A70-8AC0-BA2485EAC5DD}"/>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6" name="直線コネクタ 115">
          <a:extLst>
            <a:ext uri="{FF2B5EF4-FFF2-40B4-BE49-F238E27FC236}">
              <a16:creationId xmlns:a16="http://schemas.microsoft.com/office/drawing/2014/main" id="{66C3AC9E-04B1-4A3B-A303-D65A1C09774F}"/>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17" name="【道路】&#10;一人当たり延長平均値テキスト">
          <a:extLst>
            <a:ext uri="{FF2B5EF4-FFF2-40B4-BE49-F238E27FC236}">
              <a16:creationId xmlns:a16="http://schemas.microsoft.com/office/drawing/2014/main" id="{5B530E37-9565-4817-80BB-99DE5985F377}"/>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18" name="フローチャート: 判断 117">
          <a:extLst>
            <a:ext uri="{FF2B5EF4-FFF2-40B4-BE49-F238E27FC236}">
              <a16:creationId xmlns:a16="http://schemas.microsoft.com/office/drawing/2014/main" id="{5394455C-23E5-487A-AC2E-C6D725494966}"/>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19" name="フローチャート: 判断 118">
          <a:extLst>
            <a:ext uri="{FF2B5EF4-FFF2-40B4-BE49-F238E27FC236}">
              <a16:creationId xmlns:a16="http://schemas.microsoft.com/office/drawing/2014/main" id="{1050A8DB-6ED6-4DC5-A130-132320D34484}"/>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0" name="フローチャート: 判断 119">
          <a:extLst>
            <a:ext uri="{FF2B5EF4-FFF2-40B4-BE49-F238E27FC236}">
              <a16:creationId xmlns:a16="http://schemas.microsoft.com/office/drawing/2014/main" id="{7C240478-28EE-4714-9C8F-A1D9C079BB24}"/>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1" name="フローチャート: 判断 120">
          <a:extLst>
            <a:ext uri="{FF2B5EF4-FFF2-40B4-BE49-F238E27FC236}">
              <a16:creationId xmlns:a16="http://schemas.microsoft.com/office/drawing/2014/main" id="{2BB77775-A33E-4FA9-BCEA-E9C53161733A}"/>
            </a:ext>
          </a:extLst>
        </xdr:cNvPr>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2" name="フローチャート: 判断 121">
          <a:extLst>
            <a:ext uri="{FF2B5EF4-FFF2-40B4-BE49-F238E27FC236}">
              <a16:creationId xmlns:a16="http://schemas.microsoft.com/office/drawing/2014/main" id="{7415B1B8-E100-4854-A338-D193D39BA518}"/>
            </a:ext>
          </a:extLst>
        </xdr:cNvPr>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7F69BCF-B4B6-4EDA-96DF-6436B3CBA1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6A5D09-02D1-44BC-AB9D-241CA3669F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8B9B23-ED80-401F-8FF8-B1AC171A08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F3D310-984E-493D-8E5D-3C5C2D904E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64739E-A65C-4CD9-9C31-FD6039CB1F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83436</xdr:rowOff>
    </xdr:from>
    <xdr:to>
      <xdr:col>55</xdr:col>
      <xdr:colOff>50800</xdr:colOff>
      <xdr:row>42</xdr:row>
      <xdr:rowOff>13586</xdr:rowOff>
    </xdr:to>
    <xdr:sp macro="" textlink="">
      <xdr:nvSpPr>
        <xdr:cNvPr id="128" name="楕円 127">
          <a:extLst>
            <a:ext uri="{FF2B5EF4-FFF2-40B4-BE49-F238E27FC236}">
              <a16:creationId xmlns:a16="http://schemas.microsoft.com/office/drawing/2014/main" id="{D34A9394-E3D9-47E8-B960-5DC44F11FD02}"/>
            </a:ext>
          </a:extLst>
        </xdr:cNvPr>
        <xdr:cNvSpPr/>
      </xdr:nvSpPr>
      <xdr:spPr>
        <a:xfrm>
          <a:off x="10426700" y="71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169813</xdr:rowOff>
    </xdr:from>
    <xdr:ext cx="534377" cy="259045"/>
    <xdr:sp macro="" textlink="">
      <xdr:nvSpPr>
        <xdr:cNvPr id="129" name="【道路】&#10;一人当たり延長該当値テキスト">
          <a:extLst>
            <a:ext uri="{FF2B5EF4-FFF2-40B4-BE49-F238E27FC236}">
              <a16:creationId xmlns:a16="http://schemas.microsoft.com/office/drawing/2014/main" id="{E5D13EC6-0C46-4BC7-A863-1A02A48CBBE6}"/>
            </a:ext>
          </a:extLst>
        </xdr:cNvPr>
        <xdr:cNvSpPr txBox="1"/>
      </xdr:nvSpPr>
      <xdr:spPr>
        <a:xfrm>
          <a:off x="10515600" y="702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84796</xdr:rowOff>
    </xdr:from>
    <xdr:to>
      <xdr:col>50</xdr:col>
      <xdr:colOff>165100</xdr:colOff>
      <xdr:row>42</xdr:row>
      <xdr:rowOff>14946</xdr:rowOff>
    </xdr:to>
    <xdr:sp macro="" textlink="">
      <xdr:nvSpPr>
        <xdr:cNvPr id="130" name="楕円 129">
          <a:extLst>
            <a:ext uri="{FF2B5EF4-FFF2-40B4-BE49-F238E27FC236}">
              <a16:creationId xmlns:a16="http://schemas.microsoft.com/office/drawing/2014/main" id="{E3CB857E-DCF3-43F6-9EE2-3D8738D154E4}"/>
            </a:ext>
          </a:extLst>
        </xdr:cNvPr>
        <xdr:cNvSpPr/>
      </xdr:nvSpPr>
      <xdr:spPr>
        <a:xfrm>
          <a:off x="9588500" y="71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134236</xdr:rowOff>
    </xdr:from>
    <xdr:to>
      <xdr:col>55</xdr:col>
      <xdr:colOff>0</xdr:colOff>
      <xdr:row>41</xdr:row>
      <xdr:rowOff>135596</xdr:rowOff>
    </xdr:to>
    <xdr:cxnSp macro="">
      <xdr:nvCxnSpPr>
        <xdr:cNvPr id="131" name="直線コネクタ 130">
          <a:extLst>
            <a:ext uri="{FF2B5EF4-FFF2-40B4-BE49-F238E27FC236}">
              <a16:creationId xmlns:a16="http://schemas.microsoft.com/office/drawing/2014/main" id="{4672D4F2-5391-43CF-9D42-BC7FE4AB2ADB}"/>
            </a:ext>
          </a:extLst>
        </xdr:cNvPr>
        <xdr:cNvCxnSpPr/>
      </xdr:nvCxnSpPr>
      <xdr:spPr>
        <a:xfrm flipV="1">
          <a:off x="9639300" y="7163686"/>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85779</xdr:rowOff>
    </xdr:from>
    <xdr:to>
      <xdr:col>46</xdr:col>
      <xdr:colOff>38100</xdr:colOff>
      <xdr:row>42</xdr:row>
      <xdr:rowOff>15929</xdr:rowOff>
    </xdr:to>
    <xdr:sp macro="" textlink="">
      <xdr:nvSpPr>
        <xdr:cNvPr id="132" name="楕円 131">
          <a:extLst>
            <a:ext uri="{FF2B5EF4-FFF2-40B4-BE49-F238E27FC236}">
              <a16:creationId xmlns:a16="http://schemas.microsoft.com/office/drawing/2014/main" id="{7FB6EEA8-09EB-4B82-8E6C-E5C1D63BBE10}"/>
            </a:ext>
          </a:extLst>
        </xdr:cNvPr>
        <xdr:cNvSpPr/>
      </xdr:nvSpPr>
      <xdr:spPr>
        <a:xfrm>
          <a:off x="8699500" y="71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135596</xdr:rowOff>
    </xdr:from>
    <xdr:to>
      <xdr:col>50</xdr:col>
      <xdr:colOff>114300</xdr:colOff>
      <xdr:row>41</xdr:row>
      <xdr:rowOff>136579</xdr:rowOff>
    </xdr:to>
    <xdr:cxnSp macro="">
      <xdr:nvCxnSpPr>
        <xdr:cNvPr id="133" name="直線コネクタ 132">
          <a:extLst>
            <a:ext uri="{FF2B5EF4-FFF2-40B4-BE49-F238E27FC236}">
              <a16:creationId xmlns:a16="http://schemas.microsoft.com/office/drawing/2014/main" id="{C3C216C9-273D-4390-8955-A0AD4A073168}"/>
            </a:ext>
          </a:extLst>
        </xdr:cNvPr>
        <xdr:cNvCxnSpPr/>
      </xdr:nvCxnSpPr>
      <xdr:spPr>
        <a:xfrm flipV="1">
          <a:off x="8750300" y="716504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87621</xdr:rowOff>
    </xdr:from>
    <xdr:to>
      <xdr:col>41</xdr:col>
      <xdr:colOff>101600</xdr:colOff>
      <xdr:row>42</xdr:row>
      <xdr:rowOff>17771</xdr:rowOff>
    </xdr:to>
    <xdr:sp macro="" textlink="">
      <xdr:nvSpPr>
        <xdr:cNvPr id="134" name="楕円 133">
          <a:extLst>
            <a:ext uri="{FF2B5EF4-FFF2-40B4-BE49-F238E27FC236}">
              <a16:creationId xmlns:a16="http://schemas.microsoft.com/office/drawing/2014/main" id="{ECD8FC54-DA15-425F-B916-FA964AC0DF5E}"/>
            </a:ext>
          </a:extLst>
        </xdr:cNvPr>
        <xdr:cNvSpPr/>
      </xdr:nvSpPr>
      <xdr:spPr>
        <a:xfrm>
          <a:off x="7810500" y="71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136579</xdr:rowOff>
    </xdr:from>
    <xdr:to>
      <xdr:col>45</xdr:col>
      <xdr:colOff>177800</xdr:colOff>
      <xdr:row>41</xdr:row>
      <xdr:rowOff>138421</xdr:rowOff>
    </xdr:to>
    <xdr:cxnSp macro="">
      <xdr:nvCxnSpPr>
        <xdr:cNvPr id="135" name="直線コネクタ 134">
          <a:extLst>
            <a:ext uri="{FF2B5EF4-FFF2-40B4-BE49-F238E27FC236}">
              <a16:creationId xmlns:a16="http://schemas.microsoft.com/office/drawing/2014/main" id="{04CD15DE-1767-4FF5-9338-D1DC20E6E75D}"/>
            </a:ext>
          </a:extLst>
        </xdr:cNvPr>
        <xdr:cNvCxnSpPr/>
      </xdr:nvCxnSpPr>
      <xdr:spPr>
        <a:xfrm flipV="1">
          <a:off x="7861300" y="716602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36" name="n_1aveValue【道路】&#10;一人当たり延長">
          <a:extLst>
            <a:ext uri="{FF2B5EF4-FFF2-40B4-BE49-F238E27FC236}">
              <a16:creationId xmlns:a16="http://schemas.microsoft.com/office/drawing/2014/main" id="{7E764439-37EB-443B-91A6-C6729D2DEBCC}"/>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37" name="n_2aveValue【道路】&#10;一人当たり延長">
          <a:extLst>
            <a:ext uri="{FF2B5EF4-FFF2-40B4-BE49-F238E27FC236}">
              <a16:creationId xmlns:a16="http://schemas.microsoft.com/office/drawing/2014/main" id="{B8F9691F-E3CE-4342-B04C-E66CB59EA304}"/>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160459</xdr:rowOff>
    </xdr:from>
    <xdr:ext cx="534377" cy="259045"/>
    <xdr:sp macro="" textlink="">
      <xdr:nvSpPr>
        <xdr:cNvPr id="138" name="n_3aveValue【道路】&#10;一人当たり延長">
          <a:extLst>
            <a:ext uri="{FF2B5EF4-FFF2-40B4-BE49-F238E27FC236}">
              <a16:creationId xmlns:a16="http://schemas.microsoft.com/office/drawing/2014/main" id="{8BABE048-05F5-468C-B968-6C139DD3A62C}"/>
            </a:ext>
          </a:extLst>
        </xdr:cNvPr>
        <xdr:cNvSpPr txBox="1"/>
      </xdr:nvSpPr>
      <xdr:spPr>
        <a:xfrm>
          <a:off x="7594111" y="68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39" name="n_4aveValue【道路】&#10;一人当たり延長">
          <a:extLst>
            <a:ext uri="{FF2B5EF4-FFF2-40B4-BE49-F238E27FC236}">
              <a16:creationId xmlns:a16="http://schemas.microsoft.com/office/drawing/2014/main" id="{4B287274-D6E9-4FE1-9151-ABDBAB91CB23}"/>
            </a:ext>
          </a:extLst>
        </xdr:cNvPr>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6073</xdr:rowOff>
    </xdr:from>
    <xdr:ext cx="534377" cy="259045"/>
    <xdr:sp macro="" textlink="">
      <xdr:nvSpPr>
        <xdr:cNvPr id="140" name="n_1mainValue【道路】&#10;一人当たり延長">
          <a:extLst>
            <a:ext uri="{FF2B5EF4-FFF2-40B4-BE49-F238E27FC236}">
              <a16:creationId xmlns:a16="http://schemas.microsoft.com/office/drawing/2014/main" id="{FA9ED12D-315D-48BD-A0AD-18D3F73B786C}"/>
            </a:ext>
          </a:extLst>
        </xdr:cNvPr>
        <xdr:cNvSpPr txBox="1"/>
      </xdr:nvSpPr>
      <xdr:spPr>
        <a:xfrm>
          <a:off x="9359411" y="72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7056</xdr:rowOff>
    </xdr:from>
    <xdr:ext cx="534377" cy="259045"/>
    <xdr:sp macro="" textlink="">
      <xdr:nvSpPr>
        <xdr:cNvPr id="141" name="n_2mainValue【道路】&#10;一人当たり延長">
          <a:extLst>
            <a:ext uri="{FF2B5EF4-FFF2-40B4-BE49-F238E27FC236}">
              <a16:creationId xmlns:a16="http://schemas.microsoft.com/office/drawing/2014/main" id="{B2089DD6-F6A1-4535-A2C2-76B0A5DFFA77}"/>
            </a:ext>
          </a:extLst>
        </xdr:cNvPr>
        <xdr:cNvSpPr txBox="1"/>
      </xdr:nvSpPr>
      <xdr:spPr>
        <a:xfrm>
          <a:off x="8483111" y="72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8898</xdr:rowOff>
    </xdr:from>
    <xdr:ext cx="534377" cy="259045"/>
    <xdr:sp macro="" textlink="">
      <xdr:nvSpPr>
        <xdr:cNvPr id="142" name="n_3mainValue【道路】&#10;一人当たり延長">
          <a:extLst>
            <a:ext uri="{FF2B5EF4-FFF2-40B4-BE49-F238E27FC236}">
              <a16:creationId xmlns:a16="http://schemas.microsoft.com/office/drawing/2014/main" id="{81FAA316-C279-40B9-8C35-BE258652361C}"/>
            </a:ext>
          </a:extLst>
        </xdr:cNvPr>
        <xdr:cNvSpPr txBox="1"/>
      </xdr:nvSpPr>
      <xdr:spPr>
        <a:xfrm>
          <a:off x="7594111" y="72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223E437A-2A17-47AA-945B-404390ABDA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B9600F56-09A3-476E-8842-F742507CF3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A90EDBC-266F-4DE4-9CBB-4ED3730204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DD35DE0A-209B-4E85-9684-25DA2A58B8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B079FAB-C344-4B59-86D7-41CA213C6A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66B71D0-BBF9-4982-B9FA-73C4291318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F6CE608-7947-4E35-A9FD-3F5AA282FA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A5C878E-02CB-4110-A939-70A56B2D13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D03A9B3C-F87C-43B1-9951-3938084582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CF73B13-2997-4AFC-8958-74B06EF5BC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9D87EBEF-0940-4EF3-8AC0-95E78AA6E2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E0788DEF-D866-49AC-AB7D-E780D1DA6F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85CEBF27-65F6-4918-A3C6-EA0131316E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39F89369-4858-4578-93ED-05D337C90F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51E56C04-EDC9-4A36-B82A-65645757A2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DF630A56-9C35-46F3-AA18-A53A4074A3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77440CB9-70D6-4FC8-9A6E-9CB5386E21F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3C907C15-51FD-4ED8-BC03-7A622F6FD7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ACF5BF55-B21D-4186-AE35-BD2F54061B7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CEAB9813-9D3C-41C7-96F3-98D0224BA2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706193E5-F731-4AEC-9C33-D1E1919C4C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9C9CC8B0-93C9-4C05-A0AF-116325DF7F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219EC5D7-D2E3-4CA6-A13F-49F36543FF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AEB8F01-6F79-4DFB-BD5A-AD60BA8CAA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531C0CD4-3184-43E2-87CE-0E1539388C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68" name="直線コネクタ 167">
          <a:extLst>
            <a:ext uri="{FF2B5EF4-FFF2-40B4-BE49-F238E27FC236}">
              <a16:creationId xmlns:a16="http://schemas.microsoft.com/office/drawing/2014/main" id="{1B220DC5-E31A-4C02-986A-DEA0BFADA477}"/>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2B1339CB-0133-4445-B567-EB8A49DD95A4}"/>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0" name="直線コネクタ 169">
          <a:extLst>
            <a:ext uri="{FF2B5EF4-FFF2-40B4-BE49-F238E27FC236}">
              <a16:creationId xmlns:a16="http://schemas.microsoft.com/office/drawing/2014/main" id="{7C87BD62-5145-488A-9D38-8F541F7C89B6}"/>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D184A815-DF79-4046-96DB-E8229124F6AF}"/>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2" name="直線コネクタ 171">
          <a:extLst>
            <a:ext uri="{FF2B5EF4-FFF2-40B4-BE49-F238E27FC236}">
              <a16:creationId xmlns:a16="http://schemas.microsoft.com/office/drawing/2014/main" id="{FB5C58AD-7C3A-4CF7-AA8F-ABA8827EC5B4}"/>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EA1944A-25FC-4FBD-ADDF-BCF809DD9DE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C9D970F9-D957-4D93-B0BC-B8C5B2D2ED9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75" name="フローチャート: 判断 174">
          <a:extLst>
            <a:ext uri="{FF2B5EF4-FFF2-40B4-BE49-F238E27FC236}">
              <a16:creationId xmlns:a16="http://schemas.microsoft.com/office/drawing/2014/main" id="{78837C10-C263-42C4-A3A7-BF32EC311807}"/>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6" name="フローチャート: 判断 175">
          <a:extLst>
            <a:ext uri="{FF2B5EF4-FFF2-40B4-BE49-F238E27FC236}">
              <a16:creationId xmlns:a16="http://schemas.microsoft.com/office/drawing/2014/main" id="{8B18A87C-DC29-421C-803D-D60EA54AA349}"/>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77" name="フローチャート: 判断 176">
          <a:extLst>
            <a:ext uri="{FF2B5EF4-FFF2-40B4-BE49-F238E27FC236}">
              <a16:creationId xmlns:a16="http://schemas.microsoft.com/office/drawing/2014/main" id="{C1970F7E-ADF9-4176-BC65-E577A58F8889}"/>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78" name="フローチャート: 判断 177">
          <a:extLst>
            <a:ext uri="{FF2B5EF4-FFF2-40B4-BE49-F238E27FC236}">
              <a16:creationId xmlns:a16="http://schemas.microsoft.com/office/drawing/2014/main" id="{9D95AC4B-7844-4FCD-A7BB-905F169F7A1B}"/>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32D9F22-12F0-4F3C-9A29-3453269E7D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364B41D-2080-4C3F-8EDD-A2A675FF62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48A7D9E-76F2-4908-A560-2BBCAB5A6C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EB76BF9-45A8-400C-BC09-486DFE7634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4A312D-1C28-41F0-A652-12082D9527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84" name="楕円 183">
          <a:extLst>
            <a:ext uri="{FF2B5EF4-FFF2-40B4-BE49-F238E27FC236}">
              <a16:creationId xmlns:a16="http://schemas.microsoft.com/office/drawing/2014/main" id="{1494442F-406D-405D-8A93-B0ABF878F4A2}"/>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3651BE2B-D069-4C57-92EC-16961C30F1E8}"/>
            </a:ext>
          </a:extLst>
        </xdr:cNvPr>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114119</xdr:rowOff>
    </xdr:from>
    <xdr:to>
      <xdr:col>20</xdr:col>
      <xdr:colOff>38100</xdr:colOff>
      <xdr:row>59</xdr:row>
      <xdr:rowOff>44269</xdr:rowOff>
    </xdr:to>
    <xdr:sp macro="" textlink="">
      <xdr:nvSpPr>
        <xdr:cNvPr id="186" name="楕円 185">
          <a:extLst>
            <a:ext uri="{FF2B5EF4-FFF2-40B4-BE49-F238E27FC236}">
              <a16:creationId xmlns:a16="http://schemas.microsoft.com/office/drawing/2014/main" id="{B53A3AC4-752E-45C2-A267-AB703CF25D93}"/>
            </a:ext>
          </a:extLst>
        </xdr:cNvPr>
        <xdr:cNvSpPr/>
      </xdr:nvSpPr>
      <xdr:spPr>
        <a:xfrm>
          <a:off x="3746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58</xdr:row>
      <xdr:rowOff>164919</xdr:rowOff>
    </xdr:to>
    <xdr:cxnSp macro="">
      <xdr:nvCxnSpPr>
        <xdr:cNvPr id="187" name="直線コネクタ 186">
          <a:extLst>
            <a:ext uri="{FF2B5EF4-FFF2-40B4-BE49-F238E27FC236}">
              <a16:creationId xmlns:a16="http://schemas.microsoft.com/office/drawing/2014/main" id="{426F0ADD-16B2-4FC9-B559-85E5314696C5}"/>
            </a:ext>
          </a:extLst>
        </xdr:cNvPr>
        <xdr:cNvCxnSpPr/>
      </xdr:nvCxnSpPr>
      <xdr:spPr>
        <a:xfrm flipV="1">
          <a:off x="3797300" y="1010738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88" name="楕円 187">
          <a:extLst>
            <a:ext uri="{FF2B5EF4-FFF2-40B4-BE49-F238E27FC236}">
              <a16:creationId xmlns:a16="http://schemas.microsoft.com/office/drawing/2014/main" id="{C5EFEA4C-C60D-46EB-B38E-2F1D15DD6890}"/>
            </a:ext>
          </a:extLst>
        </xdr:cNvPr>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164919</xdr:rowOff>
    </xdr:to>
    <xdr:cxnSp macro="">
      <xdr:nvCxnSpPr>
        <xdr:cNvPr id="189" name="直線コネクタ 188">
          <a:extLst>
            <a:ext uri="{FF2B5EF4-FFF2-40B4-BE49-F238E27FC236}">
              <a16:creationId xmlns:a16="http://schemas.microsoft.com/office/drawing/2014/main" id="{FF15448B-C579-47B1-850A-8DFC1A5BA077}"/>
            </a:ext>
          </a:extLst>
        </xdr:cNvPr>
        <xdr:cNvCxnSpPr/>
      </xdr:nvCxnSpPr>
      <xdr:spPr>
        <a:xfrm>
          <a:off x="2908300" y="100535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32476</xdr:rowOff>
    </xdr:from>
    <xdr:to>
      <xdr:col>10</xdr:col>
      <xdr:colOff>165100</xdr:colOff>
      <xdr:row>58</xdr:row>
      <xdr:rowOff>134076</xdr:rowOff>
    </xdr:to>
    <xdr:sp macro="" textlink="">
      <xdr:nvSpPr>
        <xdr:cNvPr id="190" name="楕円 189">
          <a:extLst>
            <a:ext uri="{FF2B5EF4-FFF2-40B4-BE49-F238E27FC236}">
              <a16:creationId xmlns:a16="http://schemas.microsoft.com/office/drawing/2014/main" id="{FD9BF5E0-6639-4B5F-865F-4F8F3201B28A}"/>
            </a:ext>
          </a:extLst>
        </xdr:cNvPr>
        <xdr:cNvSpPr/>
      </xdr:nvSpPr>
      <xdr:spPr>
        <a:xfrm>
          <a:off x="1968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83276</xdr:rowOff>
    </xdr:from>
    <xdr:to>
      <xdr:col>15</xdr:col>
      <xdr:colOff>50800</xdr:colOff>
      <xdr:row>58</xdr:row>
      <xdr:rowOff>109401</xdr:rowOff>
    </xdr:to>
    <xdr:cxnSp macro="">
      <xdr:nvCxnSpPr>
        <xdr:cNvPr id="191" name="直線コネクタ 190">
          <a:extLst>
            <a:ext uri="{FF2B5EF4-FFF2-40B4-BE49-F238E27FC236}">
              <a16:creationId xmlns:a16="http://schemas.microsoft.com/office/drawing/2014/main" id="{F246C8D1-F6A6-4EA5-9EC0-AC6B149F6D4D}"/>
            </a:ext>
          </a:extLst>
        </xdr:cNvPr>
        <xdr:cNvCxnSpPr/>
      </xdr:nvCxnSpPr>
      <xdr:spPr>
        <a:xfrm>
          <a:off x="2019300" y="100273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66266E98-9025-4E45-869A-DF4CE604C61C}"/>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8C22CB5-746A-4AE0-9120-821EF5FDDF73}"/>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789B3CAE-9D99-4043-BC59-D0FF0154092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FAE3AEC9-EBD8-47D7-BE2E-030E450D53BF}"/>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60796</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E5D1718-5405-4F3A-AF78-1EDE439FB8FC}"/>
            </a:ext>
          </a:extLst>
        </xdr:cNvPr>
        <xdr:cNvSpPr txBox="1"/>
      </xdr:nvSpPr>
      <xdr:spPr>
        <a:xfrm>
          <a:off x="35820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185DB2BF-492A-4FC3-B6C2-4C8563E702DE}"/>
            </a:ext>
          </a:extLst>
        </xdr:cNvPr>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150603</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434F55CB-CED5-47FE-A066-F719E886631E}"/>
            </a:ext>
          </a:extLst>
        </xdr:cNvPr>
        <xdr:cNvSpPr txBox="1"/>
      </xdr:nvSpPr>
      <xdr:spPr>
        <a:xfrm>
          <a:off x="1816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9BC65FC7-5272-4091-A232-899A0BEAA0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D4ACA72-0166-4579-9CF8-353F27D8A4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76704F31-CC2D-4A7D-99F9-A887D01BA0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FF3B7084-50A2-4064-A2AE-AC185F8EBE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925388B-64B5-493C-9948-0FBD1EBB3B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34A2F08-CBD1-4A70-9C31-19CCC0E31C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3A2C952D-4636-44B8-9238-C54ADD5C29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91FCC4E-5B67-4E88-BEF1-57753CEF0F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D31362F7-831C-4AE9-A2FC-4BD4C52E3E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EC36B197-B1B2-4E09-8588-2C95A807F9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A23ABD90-A7FC-4ACD-9BD2-152E1E21F04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4B739E45-6379-4386-8213-05E9875754D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E8B895EA-F0F9-47CD-BD35-F5BAB81233F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17AC8001-0334-4564-8DE0-3A66EB9CB71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EB195DC1-86DD-4990-B87E-62E09CB1EE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CF014AE7-0904-457C-A3FD-D15F4D2E70B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CDD797EC-6CE6-49F6-BE15-D2DFAD5FBF5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A4C5D725-54B7-4697-91D1-90469411417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D9F5334A-00CB-415B-A0BA-0410EF027C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E0F33A0B-3DFC-4317-A4C9-F9618151E25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3804AE81-0176-47C1-96E0-FFEB305B88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0" name="直線コネクタ 219">
          <a:extLst>
            <a:ext uri="{FF2B5EF4-FFF2-40B4-BE49-F238E27FC236}">
              <a16:creationId xmlns:a16="http://schemas.microsoft.com/office/drawing/2014/main" id="{60894DC8-1B80-4A75-8794-78F29749C133}"/>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8652CC35-6BFB-48D8-B79D-735C01B008F3}"/>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22" name="直線コネクタ 221">
          <a:extLst>
            <a:ext uri="{FF2B5EF4-FFF2-40B4-BE49-F238E27FC236}">
              <a16:creationId xmlns:a16="http://schemas.microsoft.com/office/drawing/2014/main" id="{45F255DA-9E53-41A0-B531-C387BE609F5B}"/>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3C3BB7F-3A8B-4F92-AFC5-16986C84B874}"/>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24" name="直線コネクタ 223">
          <a:extLst>
            <a:ext uri="{FF2B5EF4-FFF2-40B4-BE49-F238E27FC236}">
              <a16:creationId xmlns:a16="http://schemas.microsoft.com/office/drawing/2014/main" id="{2E5BA967-0661-45CA-9A6F-0AB5ABE5529E}"/>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98F4B651-D695-4E97-ADFD-8612E66F5F13}"/>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26" name="フローチャート: 判断 225">
          <a:extLst>
            <a:ext uri="{FF2B5EF4-FFF2-40B4-BE49-F238E27FC236}">
              <a16:creationId xmlns:a16="http://schemas.microsoft.com/office/drawing/2014/main" id="{1A99F5C9-20BD-4AAC-B7CD-5993575C50A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27" name="フローチャート: 判断 226">
          <a:extLst>
            <a:ext uri="{FF2B5EF4-FFF2-40B4-BE49-F238E27FC236}">
              <a16:creationId xmlns:a16="http://schemas.microsoft.com/office/drawing/2014/main" id="{2CF8A216-7C5C-4342-A42D-342A005D35D7}"/>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28" name="フローチャート: 判断 227">
          <a:extLst>
            <a:ext uri="{FF2B5EF4-FFF2-40B4-BE49-F238E27FC236}">
              <a16:creationId xmlns:a16="http://schemas.microsoft.com/office/drawing/2014/main" id="{A8E6D31D-71B8-4273-BADB-2E712C6AFACD}"/>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29" name="フローチャート: 判断 228">
          <a:extLst>
            <a:ext uri="{FF2B5EF4-FFF2-40B4-BE49-F238E27FC236}">
              <a16:creationId xmlns:a16="http://schemas.microsoft.com/office/drawing/2014/main" id="{297984D1-2335-4571-849D-FFDBEBBDB27C}"/>
            </a:ext>
          </a:extLst>
        </xdr:cNvPr>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0" name="フローチャート: 判断 229">
          <a:extLst>
            <a:ext uri="{FF2B5EF4-FFF2-40B4-BE49-F238E27FC236}">
              <a16:creationId xmlns:a16="http://schemas.microsoft.com/office/drawing/2014/main" id="{48EEB438-4D6D-4A70-BF01-8C88254F6993}"/>
            </a:ext>
          </a:extLst>
        </xdr:cNvPr>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17ACA44-7C2E-4BEC-AB1E-3D83BCCFFA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BE1FA19-F109-4EF0-B4B7-89708D43DC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322575D-97D1-4204-ADE3-D25A37DB2B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00B6A54-B299-44B9-A187-3801BB9C25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748BFFE-BB42-469C-8F1F-EB708A5A02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21324</xdr:rowOff>
    </xdr:from>
    <xdr:to>
      <xdr:col>55</xdr:col>
      <xdr:colOff>50800</xdr:colOff>
      <xdr:row>62</xdr:row>
      <xdr:rowOff>122924</xdr:rowOff>
    </xdr:to>
    <xdr:sp macro="" textlink="">
      <xdr:nvSpPr>
        <xdr:cNvPr id="236" name="楕円 235">
          <a:extLst>
            <a:ext uri="{FF2B5EF4-FFF2-40B4-BE49-F238E27FC236}">
              <a16:creationId xmlns:a16="http://schemas.microsoft.com/office/drawing/2014/main" id="{E7B356E9-3A22-4682-9F85-A157D9FC965F}"/>
            </a:ext>
          </a:extLst>
        </xdr:cNvPr>
        <xdr:cNvSpPr/>
      </xdr:nvSpPr>
      <xdr:spPr>
        <a:xfrm>
          <a:off x="10426700" y="10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171201</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3469FE69-14EB-4CC1-BB88-B57E46513D49}"/>
            </a:ext>
          </a:extLst>
        </xdr:cNvPr>
        <xdr:cNvSpPr txBox="1"/>
      </xdr:nvSpPr>
      <xdr:spPr>
        <a:xfrm>
          <a:off x="10515600" y="1062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26688</xdr:rowOff>
    </xdr:from>
    <xdr:to>
      <xdr:col>50</xdr:col>
      <xdr:colOff>165100</xdr:colOff>
      <xdr:row>62</xdr:row>
      <xdr:rowOff>128288</xdr:rowOff>
    </xdr:to>
    <xdr:sp macro="" textlink="">
      <xdr:nvSpPr>
        <xdr:cNvPr id="238" name="楕円 237">
          <a:extLst>
            <a:ext uri="{FF2B5EF4-FFF2-40B4-BE49-F238E27FC236}">
              <a16:creationId xmlns:a16="http://schemas.microsoft.com/office/drawing/2014/main" id="{E44D8D66-2248-43AF-B25E-85E472CF445B}"/>
            </a:ext>
          </a:extLst>
        </xdr:cNvPr>
        <xdr:cNvSpPr/>
      </xdr:nvSpPr>
      <xdr:spPr>
        <a:xfrm>
          <a:off x="9588500" y="106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72124</xdr:rowOff>
    </xdr:from>
    <xdr:to>
      <xdr:col>55</xdr:col>
      <xdr:colOff>0</xdr:colOff>
      <xdr:row>62</xdr:row>
      <xdr:rowOff>77488</xdr:rowOff>
    </xdr:to>
    <xdr:cxnSp macro="">
      <xdr:nvCxnSpPr>
        <xdr:cNvPr id="239" name="直線コネクタ 238">
          <a:extLst>
            <a:ext uri="{FF2B5EF4-FFF2-40B4-BE49-F238E27FC236}">
              <a16:creationId xmlns:a16="http://schemas.microsoft.com/office/drawing/2014/main" id="{EFF8D569-060E-401F-8565-FBE995C260E6}"/>
            </a:ext>
          </a:extLst>
        </xdr:cNvPr>
        <xdr:cNvCxnSpPr/>
      </xdr:nvCxnSpPr>
      <xdr:spPr>
        <a:xfrm flipV="1">
          <a:off x="9639300" y="10702024"/>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29746</xdr:rowOff>
    </xdr:from>
    <xdr:to>
      <xdr:col>46</xdr:col>
      <xdr:colOff>38100</xdr:colOff>
      <xdr:row>62</xdr:row>
      <xdr:rowOff>131346</xdr:rowOff>
    </xdr:to>
    <xdr:sp macro="" textlink="">
      <xdr:nvSpPr>
        <xdr:cNvPr id="240" name="楕円 239">
          <a:extLst>
            <a:ext uri="{FF2B5EF4-FFF2-40B4-BE49-F238E27FC236}">
              <a16:creationId xmlns:a16="http://schemas.microsoft.com/office/drawing/2014/main" id="{25AB474D-E19B-4945-95D3-3184AD0CB0C3}"/>
            </a:ext>
          </a:extLst>
        </xdr:cNvPr>
        <xdr:cNvSpPr/>
      </xdr:nvSpPr>
      <xdr:spPr>
        <a:xfrm>
          <a:off x="8699500" y="106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77488</xdr:rowOff>
    </xdr:from>
    <xdr:to>
      <xdr:col>50</xdr:col>
      <xdr:colOff>114300</xdr:colOff>
      <xdr:row>62</xdr:row>
      <xdr:rowOff>80546</xdr:rowOff>
    </xdr:to>
    <xdr:cxnSp macro="">
      <xdr:nvCxnSpPr>
        <xdr:cNvPr id="241" name="直線コネクタ 240">
          <a:extLst>
            <a:ext uri="{FF2B5EF4-FFF2-40B4-BE49-F238E27FC236}">
              <a16:creationId xmlns:a16="http://schemas.microsoft.com/office/drawing/2014/main" id="{1C2968B9-3F60-4D87-B5CB-D4471CCF2DA0}"/>
            </a:ext>
          </a:extLst>
        </xdr:cNvPr>
        <xdr:cNvCxnSpPr/>
      </xdr:nvCxnSpPr>
      <xdr:spPr>
        <a:xfrm flipV="1">
          <a:off x="8750300" y="10707388"/>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36837</xdr:rowOff>
    </xdr:from>
    <xdr:to>
      <xdr:col>41</xdr:col>
      <xdr:colOff>101600</xdr:colOff>
      <xdr:row>62</xdr:row>
      <xdr:rowOff>138437</xdr:rowOff>
    </xdr:to>
    <xdr:sp macro="" textlink="">
      <xdr:nvSpPr>
        <xdr:cNvPr id="242" name="楕円 241">
          <a:extLst>
            <a:ext uri="{FF2B5EF4-FFF2-40B4-BE49-F238E27FC236}">
              <a16:creationId xmlns:a16="http://schemas.microsoft.com/office/drawing/2014/main" id="{D2B5FC7F-45AD-4857-92CC-944D2D975DA0}"/>
            </a:ext>
          </a:extLst>
        </xdr:cNvPr>
        <xdr:cNvSpPr/>
      </xdr:nvSpPr>
      <xdr:spPr>
        <a:xfrm>
          <a:off x="7810500" y="10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80546</xdr:rowOff>
    </xdr:from>
    <xdr:to>
      <xdr:col>45</xdr:col>
      <xdr:colOff>177800</xdr:colOff>
      <xdr:row>62</xdr:row>
      <xdr:rowOff>87637</xdr:rowOff>
    </xdr:to>
    <xdr:cxnSp macro="">
      <xdr:nvCxnSpPr>
        <xdr:cNvPr id="243" name="直線コネクタ 242">
          <a:extLst>
            <a:ext uri="{FF2B5EF4-FFF2-40B4-BE49-F238E27FC236}">
              <a16:creationId xmlns:a16="http://schemas.microsoft.com/office/drawing/2014/main" id="{CFC4A8FD-3D6A-49DE-97AE-6BA0B5CD5667}"/>
            </a:ext>
          </a:extLst>
        </xdr:cNvPr>
        <xdr:cNvCxnSpPr/>
      </xdr:nvCxnSpPr>
      <xdr:spPr>
        <a:xfrm flipV="1">
          <a:off x="7861300" y="1071044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44" name="n_1aveValue【橋りょう・トンネル】&#10;一人当たり有形固定資産（償却資産）額">
          <a:extLst>
            <a:ext uri="{FF2B5EF4-FFF2-40B4-BE49-F238E27FC236}">
              <a16:creationId xmlns:a16="http://schemas.microsoft.com/office/drawing/2014/main" id="{894B5D29-CF60-40CC-99F7-1ED80FC2B406}"/>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45" name="n_2aveValue【橋りょう・トンネル】&#10;一人当たり有形固定資産（償却資産）額">
          <a:extLst>
            <a:ext uri="{FF2B5EF4-FFF2-40B4-BE49-F238E27FC236}">
              <a16:creationId xmlns:a16="http://schemas.microsoft.com/office/drawing/2014/main" id="{AD50EBDA-C598-4585-ACDA-9009D354CEFE}"/>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168965</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2F2649DF-8F3C-4E9A-B124-FFE4E2D66766}"/>
            </a:ext>
          </a:extLst>
        </xdr:cNvPr>
        <xdr:cNvSpPr txBox="1"/>
      </xdr:nvSpPr>
      <xdr:spPr>
        <a:xfrm>
          <a:off x="75617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C55AC207-8476-49B3-9201-68507DB10814}"/>
            </a:ext>
          </a:extLst>
        </xdr:cNvPr>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144815</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D47840DF-058A-4C74-BD28-4D6D4D8B75A5}"/>
            </a:ext>
          </a:extLst>
        </xdr:cNvPr>
        <xdr:cNvSpPr txBox="1"/>
      </xdr:nvSpPr>
      <xdr:spPr>
        <a:xfrm>
          <a:off x="9281505" y="104318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147873</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821F67EF-1763-4C38-8384-6EFD1D1EF5F6}"/>
            </a:ext>
          </a:extLst>
        </xdr:cNvPr>
        <xdr:cNvSpPr txBox="1"/>
      </xdr:nvSpPr>
      <xdr:spPr>
        <a:xfrm>
          <a:off x="8405205" y="10434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154964</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48B2F30F-DC6E-4553-8253-BF9F4962D30F}"/>
            </a:ext>
          </a:extLst>
        </xdr:cNvPr>
        <xdr:cNvSpPr txBox="1"/>
      </xdr:nvSpPr>
      <xdr:spPr>
        <a:xfrm>
          <a:off x="7516205" y="10441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2A376411-06B4-460F-A209-BBBA78A7AE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B441A459-93D7-4345-954B-790D7C6D67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6633229D-61AF-43E9-B247-223E8F2188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66486DDB-06F6-416B-98E7-C62FC4D464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C3B6E76-2F4A-42F7-97D0-111BA82244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9AA6DD55-70A7-4EAA-8546-C325C4E769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14340494-B6B2-469C-9F4B-F07F712778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65063986-1165-4AC9-A6D4-38910E541D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4630A8C-9E04-43F0-A8A6-35FE100106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D25AB34A-999A-4C00-8B22-23B7AC7F16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D480F09F-BD20-44C3-8164-7A4F6BD387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B172879E-A11A-4A14-A4BA-3D40B6D0ED1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B044D344-0BF8-41FD-9D1B-EA08A2B511F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80F00DB3-242F-42D5-B32B-DBF064CE87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6445E1EB-7E4E-4CB3-B019-25487432AA8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E11B46A6-4315-4349-B3E8-AFAB9F8CC62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9EA7DD4C-15CC-48B3-BE80-B4B1E85197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3F925D27-C976-4AC9-BC80-0DAE6DE44C7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51FE8B57-A07F-4ED2-B9DA-1A185491FE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C473C382-DEA4-49AC-A987-605B370EED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3FE22DDD-0327-4F9E-BBA6-C15E2B1C4A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B7F405F4-484D-4452-8DA1-F4D584FE6CF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6DF9E4DA-1052-4D10-9CE5-C954DE2E86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69000D3-43B7-4376-B62E-AF01254DE3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258ED0D4-A866-4785-9450-EF15D4B96C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76" name="直線コネクタ 275">
          <a:extLst>
            <a:ext uri="{FF2B5EF4-FFF2-40B4-BE49-F238E27FC236}">
              <a16:creationId xmlns:a16="http://schemas.microsoft.com/office/drawing/2014/main" id="{4E61787C-EEF1-4063-B4F9-6B56CB8DC98B}"/>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542651A6-540C-48E8-BC74-080DF37253FA}"/>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78" name="直線コネクタ 277">
          <a:extLst>
            <a:ext uri="{FF2B5EF4-FFF2-40B4-BE49-F238E27FC236}">
              <a16:creationId xmlns:a16="http://schemas.microsoft.com/office/drawing/2014/main" id="{0E713C16-4F78-4F8E-81D4-166BF97BB695}"/>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DD25CCF6-FCF6-4FA3-AA95-D4063D399D5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80" name="直線コネクタ 279">
          <a:extLst>
            <a:ext uri="{FF2B5EF4-FFF2-40B4-BE49-F238E27FC236}">
              <a16:creationId xmlns:a16="http://schemas.microsoft.com/office/drawing/2014/main" id="{F19F6A63-2231-4861-B9EC-48B9F6CC898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5DA1281C-D037-49AF-83B4-D7EADB052E37}"/>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82" name="フローチャート: 判断 281">
          <a:extLst>
            <a:ext uri="{FF2B5EF4-FFF2-40B4-BE49-F238E27FC236}">
              <a16:creationId xmlns:a16="http://schemas.microsoft.com/office/drawing/2014/main" id="{C484950E-6630-4ED1-A249-83953C3F9A6E}"/>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83" name="フローチャート: 判断 282">
          <a:extLst>
            <a:ext uri="{FF2B5EF4-FFF2-40B4-BE49-F238E27FC236}">
              <a16:creationId xmlns:a16="http://schemas.microsoft.com/office/drawing/2014/main" id="{CAD96F2A-F8B8-4E53-A1BA-969F21C9D73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84" name="フローチャート: 判断 283">
          <a:extLst>
            <a:ext uri="{FF2B5EF4-FFF2-40B4-BE49-F238E27FC236}">
              <a16:creationId xmlns:a16="http://schemas.microsoft.com/office/drawing/2014/main" id="{6F6D86E2-7640-4AD7-AB6A-90665CD06E6E}"/>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85" name="フローチャート: 判断 284">
          <a:extLst>
            <a:ext uri="{FF2B5EF4-FFF2-40B4-BE49-F238E27FC236}">
              <a16:creationId xmlns:a16="http://schemas.microsoft.com/office/drawing/2014/main" id="{B0F51046-E266-48F0-B5F3-D5F542B33B7B}"/>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86" name="フローチャート: 判断 285">
          <a:extLst>
            <a:ext uri="{FF2B5EF4-FFF2-40B4-BE49-F238E27FC236}">
              <a16:creationId xmlns:a16="http://schemas.microsoft.com/office/drawing/2014/main" id="{B18E5BF7-97DE-42C9-802B-CAAB170ABA60}"/>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1B01786-23AA-4C53-BC40-7A3CAC4236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901643D-43E3-4291-A9A3-89C9DE19BF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D76782B-027B-46C1-AD40-ABAD39A939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18C9D7F-2FB6-436A-B936-DCA486F955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EB7C240-D8ED-4DD6-A90A-E916998BDD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292" name="楕円 291">
          <a:extLst>
            <a:ext uri="{FF2B5EF4-FFF2-40B4-BE49-F238E27FC236}">
              <a16:creationId xmlns:a16="http://schemas.microsoft.com/office/drawing/2014/main" id="{2ED8F48C-289F-445A-B1FE-20AA4E6B2A72}"/>
            </a:ext>
          </a:extLst>
        </xdr:cNvPr>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E953CB1C-2FC2-4815-9036-9B335B760715}"/>
            </a:ext>
          </a:extLst>
        </xdr:cNvPr>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142421</xdr:rowOff>
    </xdr:from>
    <xdr:to>
      <xdr:col>20</xdr:col>
      <xdr:colOff>38100</xdr:colOff>
      <xdr:row>83</xdr:row>
      <xdr:rowOff>72571</xdr:rowOff>
    </xdr:to>
    <xdr:sp macro="" textlink="">
      <xdr:nvSpPr>
        <xdr:cNvPr id="294" name="楕円 293">
          <a:extLst>
            <a:ext uri="{FF2B5EF4-FFF2-40B4-BE49-F238E27FC236}">
              <a16:creationId xmlns:a16="http://schemas.microsoft.com/office/drawing/2014/main" id="{E0FC8240-EB84-4E1D-8120-2C21C44CFEE7}"/>
            </a:ext>
          </a:extLst>
        </xdr:cNvPr>
        <xdr:cNvSpPr/>
      </xdr:nvSpPr>
      <xdr:spPr>
        <a:xfrm>
          <a:off x="3746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18506</xdr:rowOff>
    </xdr:from>
    <xdr:to>
      <xdr:col>24</xdr:col>
      <xdr:colOff>63500</xdr:colOff>
      <xdr:row>83</xdr:row>
      <xdr:rowOff>21771</xdr:rowOff>
    </xdr:to>
    <xdr:cxnSp macro="">
      <xdr:nvCxnSpPr>
        <xdr:cNvPr id="295" name="直線コネクタ 294">
          <a:extLst>
            <a:ext uri="{FF2B5EF4-FFF2-40B4-BE49-F238E27FC236}">
              <a16:creationId xmlns:a16="http://schemas.microsoft.com/office/drawing/2014/main" id="{DDC0371C-854C-47E2-BA6C-D4ED1B1FCDD3}"/>
            </a:ext>
          </a:extLst>
        </xdr:cNvPr>
        <xdr:cNvCxnSpPr/>
      </xdr:nvCxnSpPr>
      <xdr:spPr>
        <a:xfrm flipV="1">
          <a:off x="3797300" y="1424885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126093</xdr:rowOff>
    </xdr:from>
    <xdr:to>
      <xdr:col>15</xdr:col>
      <xdr:colOff>101600</xdr:colOff>
      <xdr:row>83</xdr:row>
      <xdr:rowOff>56243</xdr:rowOff>
    </xdr:to>
    <xdr:sp macro="" textlink="">
      <xdr:nvSpPr>
        <xdr:cNvPr id="296" name="楕円 295">
          <a:extLst>
            <a:ext uri="{FF2B5EF4-FFF2-40B4-BE49-F238E27FC236}">
              <a16:creationId xmlns:a16="http://schemas.microsoft.com/office/drawing/2014/main" id="{08780F12-DCCE-4A59-8969-C2FFEBA71C3D}"/>
            </a:ext>
          </a:extLst>
        </xdr:cNvPr>
        <xdr:cNvSpPr/>
      </xdr:nvSpPr>
      <xdr:spPr>
        <a:xfrm>
          <a:off x="2857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5443</xdr:rowOff>
    </xdr:from>
    <xdr:to>
      <xdr:col>19</xdr:col>
      <xdr:colOff>177800</xdr:colOff>
      <xdr:row>83</xdr:row>
      <xdr:rowOff>21771</xdr:rowOff>
    </xdr:to>
    <xdr:cxnSp macro="">
      <xdr:nvCxnSpPr>
        <xdr:cNvPr id="297" name="直線コネクタ 296">
          <a:extLst>
            <a:ext uri="{FF2B5EF4-FFF2-40B4-BE49-F238E27FC236}">
              <a16:creationId xmlns:a16="http://schemas.microsoft.com/office/drawing/2014/main" id="{7FCF7856-C408-434A-85C8-6AC4B15CE10C}"/>
            </a:ext>
          </a:extLst>
        </xdr:cNvPr>
        <xdr:cNvCxnSpPr/>
      </xdr:nvCxnSpPr>
      <xdr:spPr>
        <a:xfrm>
          <a:off x="2908300" y="142357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298" name="楕円 297">
          <a:extLst>
            <a:ext uri="{FF2B5EF4-FFF2-40B4-BE49-F238E27FC236}">
              <a16:creationId xmlns:a16="http://schemas.microsoft.com/office/drawing/2014/main" id="{2BEFEBFF-4625-4021-90EE-3C6CD203EE37}"/>
            </a:ext>
          </a:extLst>
        </xdr:cNvPr>
        <xdr:cNvSpPr/>
      </xdr:nvSpPr>
      <xdr:spPr>
        <a:xfrm>
          <a:off x="196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83</xdr:row>
      <xdr:rowOff>5443</xdr:rowOff>
    </xdr:to>
    <xdr:cxnSp macro="">
      <xdr:nvCxnSpPr>
        <xdr:cNvPr id="299" name="直線コネクタ 298">
          <a:extLst>
            <a:ext uri="{FF2B5EF4-FFF2-40B4-BE49-F238E27FC236}">
              <a16:creationId xmlns:a16="http://schemas.microsoft.com/office/drawing/2014/main" id="{DD03D0E4-EC1D-447E-9B12-342603EC809B}"/>
            </a:ext>
          </a:extLst>
        </xdr:cNvPr>
        <xdr:cNvCxnSpPr/>
      </xdr:nvCxnSpPr>
      <xdr:spPr>
        <a:xfrm>
          <a:off x="2019300" y="1415578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00" name="n_1aveValue【公営住宅】&#10;有形固定資産減価償却率">
          <a:extLst>
            <a:ext uri="{FF2B5EF4-FFF2-40B4-BE49-F238E27FC236}">
              <a16:creationId xmlns:a16="http://schemas.microsoft.com/office/drawing/2014/main" id="{0B7E3CB0-9DD3-454B-8052-347DB76A8117}"/>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01" name="n_2aveValue【公営住宅】&#10;有形固定資産減価償却率">
          <a:extLst>
            <a:ext uri="{FF2B5EF4-FFF2-40B4-BE49-F238E27FC236}">
              <a16:creationId xmlns:a16="http://schemas.microsoft.com/office/drawing/2014/main" id="{F29C0C60-3AEC-4728-B4A7-01ED0795C58A}"/>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02" name="n_3aveValue【公営住宅】&#10;有形固定資産減価償却率">
          <a:extLst>
            <a:ext uri="{FF2B5EF4-FFF2-40B4-BE49-F238E27FC236}">
              <a16:creationId xmlns:a16="http://schemas.microsoft.com/office/drawing/2014/main" id="{8E57CA82-CCD5-43D4-BCDE-01036CC14711}"/>
            </a:ext>
          </a:extLst>
        </xdr:cNvPr>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03" name="n_4aveValue【公営住宅】&#10;有形固定資産減価償却率">
          <a:extLst>
            <a:ext uri="{FF2B5EF4-FFF2-40B4-BE49-F238E27FC236}">
              <a16:creationId xmlns:a16="http://schemas.microsoft.com/office/drawing/2014/main" id="{63D3AB4A-C406-4EF3-955E-FD6FAF24E768}"/>
            </a:ext>
          </a:extLst>
        </xdr:cNvPr>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89098</xdr:rowOff>
    </xdr:from>
    <xdr:ext cx="405111" cy="259045"/>
    <xdr:sp macro="" textlink="">
      <xdr:nvSpPr>
        <xdr:cNvPr id="304" name="n_1mainValue【公営住宅】&#10;有形固定資産減価償却率">
          <a:extLst>
            <a:ext uri="{FF2B5EF4-FFF2-40B4-BE49-F238E27FC236}">
              <a16:creationId xmlns:a16="http://schemas.microsoft.com/office/drawing/2014/main" id="{37FE14D3-D2F4-4A2F-BC74-BE07661C2268}"/>
            </a:ext>
          </a:extLst>
        </xdr:cNvPr>
        <xdr:cNvSpPr txBox="1"/>
      </xdr:nvSpPr>
      <xdr:spPr>
        <a:xfrm>
          <a:off x="3582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05" name="n_2mainValue【公営住宅】&#10;有形固定資産減価償却率">
          <a:extLst>
            <a:ext uri="{FF2B5EF4-FFF2-40B4-BE49-F238E27FC236}">
              <a16:creationId xmlns:a16="http://schemas.microsoft.com/office/drawing/2014/main" id="{47F8C7AD-FF95-4A49-B5B9-C8AE203BECF1}"/>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164209</xdr:rowOff>
    </xdr:from>
    <xdr:ext cx="405111" cy="259045"/>
    <xdr:sp macro="" textlink="">
      <xdr:nvSpPr>
        <xdr:cNvPr id="306" name="n_3mainValue【公営住宅】&#10;有形固定資産減価償却率">
          <a:extLst>
            <a:ext uri="{FF2B5EF4-FFF2-40B4-BE49-F238E27FC236}">
              <a16:creationId xmlns:a16="http://schemas.microsoft.com/office/drawing/2014/main" id="{5DC11F41-1348-487C-85F2-73B6A7031D3C}"/>
            </a:ext>
          </a:extLst>
        </xdr:cNvPr>
        <xdr:cNvSpPr txBox="1"/>
      </xdr:nvSpPr>
      <xdr:spPr>
        <a:xfrm>
          <a:off x="1816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545F6610-CF13-4FAE-BB1A-1E601E877E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7268469-7915-4FA8-9C1D-6CA53EF749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1C2707E3-7BBC-4D74-AEAB-AE8DC0A79C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590FB9FB-C45F-4C9C-BED6-F4AD95EABF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614F7C1-1DA1-45EC-9B61-C8DD48252F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BBE4C216-E57E-47AE-B2AA-F7266B1C72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279FF09F-6247-430F-994D-A5B87F84C6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5902701-1D49-423D-8486-64412E1FD8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1B7C34E-5D16-48C8-82BC-D59D580BB4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69DA881-2A76-4EC1-A985-C47A28EB29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DB6A0FC9-28FA-4847-ADEE-732A48F712C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765F508C-11A3-4BF7-9FFB-C38ECD40989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FD54F151-EC87-4162-A453-60E8A4738F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4E891CEA-8656-4764-A6FD-3843B19EA1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EB33DC93-B23B-414D-BF15-EB8A0F1F7CC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36588280-8CFD-4A4D-A688-6848B952723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B76D71F2-C298-41DA-8A0C-A2A9A03762D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B8BC0BB6-B114-4B29-BF20-9725BC6CD67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2EC9F44-370E-4AB9-9C47-B3E8D9B6329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6" name="テキスト ボックス 325">
          <a:extLst>
            <a:ext uri="{FF2B5EF4-FFF2-40B4-BE49-F238E27FC236}">
              <a16:creationId xmlns:a16="http://schemas.microsoft.com/office/drawing/2014/main" id="{41FAEF92-5945-4A37-B32F-08E787613FB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54B1D1DB-86A8-4766-8931-0B7436938C8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8" name="テキスト ボックス 327">
          <a:extLst>
            <a:ext uri="{FF2B5EF4-FFF2-40B4-BE49-F238E27FC236}">
              <a16:creationId xmlns:a16="http://schemas.microsoft.com/office/drawing/2014/main" id="{39B2ECBD-7CB5-4560-B1C5-EF3140B4953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51C764D-7EA1-415C-9B64-29F5549194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D271F646-941D-4F36-AADC-9DF5D17FED7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90186EF7-C75D-4F55-86FA-68D149AD7B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32" name="直線コネクタ 331">
          <a:extLst>
            <a:ext uri="{FF2B5EF4-FFF2-40B4-BE49-F238E27FC236}">
              <a16:creationId xmlns:a16="http://schemas.microsoft.com/office/drawing/2014/main" id="{4FC9CD15-636A-4715-B692-947563722424}"/>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33" name="【公営住宅】&#10;一人当たり面積最小値テキスト">
          <a:extLst>
            <a:ext uri="{FF2B5EF4-FFF2-40B4-BE49-F238E27FC236}">
              <a16:creationId xmlns:a16="http://schemas.microsoft.com/office/drawing/2014/main" id="{3A6723D0-3898-43D0-A50B-4508D86A9607}"/>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34" name="直線コネクタ 333">
          <a:extLst>
            <a:ext uri="{FF2B5EF4-FFF2-40B4-BE49-F238E27FC236}">
              <a16:creationId xmlns:a16="http://schemas.microsoft.com/office/drawing/2014/main" id="{F7110071-4005-469C-B090-B4078897485D}"/>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35" name="【公営住宅】&#10;一人当たり面積最大値テキスト">
          <a:extLst>
            <a:ext uri="{FF2B5EF4-FFF2-40B4-BE49-F238E27FC236}">
              <a16:creationId xmlns:a16="http://schemas.microsoft.com/office/drawing/2014/main" id="{4463087D-A3E6-478B-85F3-C5F176DFDC71}"/>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36" name="直線コネクタ 335">
          <a:extLst>
            <a:ext uri="{FF2B5EF4-FFF2-40B4-BE49-F238E27FC236}">
              <a16:creationId xmlns:a16="http://schemas.microsoft.com/office/drawing/2014/main" id="{D1B182C5-4BD6-4768-82EA-FD15E84ED934}"/>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37" name="【公営住宅】&#10;一人当たり面積平均値テキスト">
          <a:extLst>
            <a:ext uri="{FF2B5EF4-FFF2-40B4-BE49-F238E27FC236}">
              <a16:creationId xmlns:a16="http://schemas.microsoft.com/office/drawing/2014/main" id="{1550153E-E314-4010-9820-2F8B498885C2}"/>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38" name="フローチャート: 判断 337">
          <a:extLst>
            <a:ext uri="{FF2B5EF4-FFF2-40B4-BE49-F238E27FC236}">
              <a16:creationId xmlns:a16="http://schemas.microsoft.com/office/drawing/2014/main" id="{61B28075-6B4A-42D6-A509-7EB1515DD834}"/>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39" name="フローチャート: 判断 338">
          <a:extLst>
            <a:ext uri="{FF2B5EF4-FFF2-40B4-BE49-F238E27FC236}">
              <a16:creationId xmlns:a16="http://schemas.microsoft.com/office/drawing/2014/main" id="{F68109B0-AE83-4064-B8F4-D2368CBBC19A}"/>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40" name="フローチャート: 判断 339">
          <a:extLst>
            <a:ext uri="{FF2B5EF4-FFF2-40B4-BE49-F238E27FC236}">
              <a16:creationId xmlns:a16="http://schemas.microsoft.com/office/drawing/2014/main" id="{6B10AFD8-4EA4-4270-AFDE-B4DFD3363F65}"/>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41" name="フローチャート: 判断 340">
          <a:extLst>
            <a:ext uri="{FF2B5EF4-FFF2-40B4-BE49-F238E27FC236}">
              <a16:creationId xmlns:a16="http://schemas.microsoft.com/office/drawing/2014/main" id="{495351AA-15C8-4747-9EF8-699D906926D1}"/>
            </a:ext>
          </a:extLst>
        </xdr:cNvPr>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42" name="フローチャート: 判断 341">
          <a:extLst>
            <a:ext uri="{FF2B5EF4-FFF2-40B4-BE49-F238E27FC236}">
              <a16:creationId xmlns:a16="http://schemas.microsoft.com/office/drawing/2014/main" id="{1A32C441-A8FB-4927-9FF2-82EB9F016767}"/>
            </a:ext>
          </a:extLst>
        </xdr:cNvPr>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BE689B6-7273-47A4-A182-1989A8CF2E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FB6B8A7-F7DD-4424-B043-48B256C17A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CF5BC46-47B9-425C-87FA-B77377F964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727EB29-38B9-4509-9935-49F4FF7EE5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AF139B7-896B-44C2-87A1-618150E999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29428</xdr:rowOff>
    </xdr:from>
    <xdr:to>
      <xdr:col>55</xdr:col>
      <xdr:colOff>50800</xdr:colOff>
      <xdr:row>84</xdr:row>
      <xdr:rowOff>131028</xdr:rowOff>
    </xdr:to>
    <xdr:sp macro="" textlink="">
      <xdr:nvSpPr>
        <xdr:cNvPr id="348" name="楕円 347">
          <a:extLst>
            <a:ext uri="{FF2B5EF4-FFF2-40B4-BE49-F238E27FC236}">
              <a16:creationId xmlns:a16="http://schemas.microsoft.com/office/drawing/2014/main" id="{C860D78F-31AB-4600-9FFA-7D3D3D3C732E}"/>
            </a:ext>
          </a:extLst>
        </xdr:cNvPr>
        <xdr:cNvSpPr/>
      </xdr:nvSpPr>
      <xdr:spPr>
        <a:xfrm>
          <a:off x="10426700" y="144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7855</xdr:rowOff>
    </xdr:from>
    <xdr:ext cx="469744" cy="259045"/>
    <xdr:sp macro="" textlink="">
      <xdr:nvSpPr>
        <xdr:cNvPr id="349" name="【公営住宅】&#10;一人当たり面積該当値テキスト">
          <a:extLst>
            <a:ext uri="{FF2B5EF4-FFF2-40B4-BE49-F238E27FC236}">
              <a16:creationId xmlns:a16="http://schemas.microsoft.com/office/drawing/2014/main" id="{C37BF267-81B7-4DA4-975D-5AB46275CD39}"/>
            </a:ext>
          </a:extLst>
        </xdr:cNvPr>
        <xdr:cNvSpPr txBox="1"/>
      </xdr:nvSpPr>
      <xdr:spPr>
        <a:xfrm>
          <a:off x="10515600" y="1440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27141</xdr:rowOff>
    </xdr:from>
    <xdr:to>
      <xdr:col>50</xdr:col>
      <xdr:colOff>165100</xdr:colOff>
      <xdr:row>84</xdr:row>
      <xdr:rowOff>128741</xdr:rowOff>
    </xdr:to>
    <xdr:sp macro="" textlink="">
      <xdr:nvSpPr>
        <xdr:cNvPr id="350" name="楕円 349">
          <a:extLst>
            <a:ext uri="{FF2B5EF4-FFF2-40B4-BE49-F238E27FC236}">
              <a16:creationId xmlns:a16="http://schemas.microsoft.com/office/drawing/2014/main" id="{C3356F66-FA39-4ED3-B356-3C503577F283}"/>
            </a:ext>
          </a:extLst>
        </xdr:cNvPr>
        <xdr:cNvSpPr/>
      </xdr:nvSpPr>
      <xdr:spPr>
        <a:xfrm>
          <a:off x="9588500" y="144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77941</xdr:rowOff>
    </xdr:from>
    <xdr:to>
      <xdr:col>55</xdr:col>
      <xdr:colOff>0</xdr:colOff>
      <xdr:row>84</xdr:row>
      <xdr:rowOff>80228</xdr:rowOff>
    </xdr:to>
    <xdr:cxnSp macro="">
      <xdr:nvCxnSpPr>
        <xdr:cNvPr id="351" name="直線コネクタ 350">
          <a:extLst>
            <a:ext uri="{FF2B5EF4-FFF2-40B4-BE49-F238E27FC236}">
              <a16:creationId xmlns:a16="http://schemas.microsoft.com/office/drawing/2014/main" id="{12B95138-A741-4214-AE8F-FA73626538D7}"/>
            </a:ext>
          </a:extLst>
        </xdr:cNvPr>
        <xdr:cNvCxnSpPr/>
      </xdr:nvCxnSpPr>
      <xdr:spPr>
        <a:xfrm>
          <a:off x="9639300" y="1447974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36830</xdr:rowOff>
    </xdr:from>
    <xdr:to>
      <xdr:col>46</xdr:col>
      <xdr:colOff>38100</xdr:colOff>
      <xdr:row>84</xdr:row>
      <xdr:rowOff>138430</xdr:rowOff>
    </xdr:to>
    <xdr:sp macro="" textlink="">
      <xdr:nvSpPr>
        <xdr:cNvPr id="352" name="楕円 351">
          <a:extLst>
            <a:ext uri="{FF2B5EF4-FFF2-40B4-BE49-F238E27FC236}">
              <a16:creationId xmlns:a16="http://schemas.microsoft.com/office/drawing/2014/main" id="{DAD1161E-0AFB-43F5-B124-314A61BC92FB}"/>
            </a:ext>
          </a:extLst>
        </xdr:cNvPr>
        <xdr:cNvSpPr/>
      </xdr:nvSpPr>
      <xdr:spPr>
        <a:xfrm>
          <a:off x="869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77941</xdr:rowOff>
    </xdr:from>
    <xdr:to>
      <xdr:col>50</xdr:col>
      <xdr:colOff>114300</xdr:colOff>
      <xdr:row>84</xdr:row>
      <xdr:rowOff>87630</xdr:rowOff>
    </xdr:to>
    <xdr:cxnSp macro="">
      <xdr:nvCxnSpPr>
        <xdr:cNvPr id="353" name="直線コネクタ 352">
          <a:extLst>
            <a:ext uri="{FF2B5EF4-FFF2-40B4-BE49-F238E27FC236}">
              <a16:creationId xmlns:a16="http://schemas.microsoft.com/office/drawing/2014/main" id="{781CACDE-3DD1-4E98-B63A-40C9976ED365}"/>
            </a:ext>
          </a:extLst>
        </xdr:cNvPr>
        <xdr:cNvCxnSpPr/>
      </xdr:nvCxnSpPr>
      <xdr:spPr>
        <a:xfrm flipV="1">
          <a:off x="8750300" y="14479741"/>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45103</xdr:rowOff>
    </xdr:from>
    <xdr:to>
      <xdr:col>41</xdr:col>
      <xdr:colOff>101600</xdr:colOff>
      <xdr:row>84</xdr:row>
      <xdr:rowOff>146703</xdr:rowOff>
    </xdr:to>
    <xdr:sp macro="" textlink="">
      <xdr:nvSpPr>
        <xdr:cNvPr id="354" name="楕円 353">
          <a:extLst>
            <a:ext uri="{FF2B5EF4-FFF2-40B4-BE49-F238E27FC236}">
              <a16:creationId xmlns:a16="http://schemas.microsoft.com/office/drawing/2014/main" id="{9AE91B03-AD8A-4E01-862D-E72522D1E7DF}"/>
            </a:ext>
          </a:extLst>
        </xdr:cNvPr>
        <xdr:cNvSpPr/>
      </xdr:nvSpPr>
      <xdr:spPr>
        <a:xfrm>
          <a:off x="7810500" y="144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87630</xdr:rowOff>
    </xdr:from>
    <xdr:to>
      <xdr:col>45</xdr:col>
      <xdr:colOff>177800</xdr:colOff>
      <xdr:row>84</xdr:row>
      <xdr:rowOff>95903</xdr:rowOff>
    </xdr:to>
    <xdr:cxnSp macro="">
      <xdr:nvCxnSpPr>
        <xdr:cNvPr id="355" name="直線コネクタ 354">
          <a:extLst>
            <a:ext uri="{FF2B5EF4-FFF2-40B4-BE49-F238E27FC236}">
              <a16:creationId xmlns:a16="http://schemas.microsoft.com/office/drawing/2014/main" id="{2D5AB57C-FE82-4018-8B94-6134F19FA36B}"/>
            </a:ext>
          </a:extLst>
        </xdr:cNvPr>
        <xdr:cNvCxnSpPr/>
      </xdr:nvCxnSpPr>
      <xdr:spPr>
        <a:xfrm flipV="1">
          <a:off x="7861300" y="1448943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56" name="n_1aveValue【公営住宅】&#10;一人当たり面積">
          <a:extLst>
            <a:ext uri="{FF2B5EF4-FFF2-40B4-BE49-F238E27FC236}">
              <a16:creationId xmlns:a16="http://schemas.microsoft.com/office/drawing/2014/main" id="{D0CB3087-E0E9-4F73-862D-A7CEC66E619A}"/>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57" name="n_2aveValue【公営住宅】&#10;一人当たり面積">
          <a:extLst>
            <a:ext uri="{FF2B5EF4-FFF2-40B4-BE49-F238E27FC236}">
              <a16:creationId xmlns:a16="http://schemas.microsoft.com/office/drawing/2014/main" id="{C82FAF20-0B70-4136-ABFC-5EF1064DF217}"/>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58" name="n_3aveValue【公営住宅】&#10;一人当たり面積">
          <a:extLst>
            <a:ext uri="{FF2B5EF4-FFF2-40B4-BE49-F238E27FC236}">
              <a16:creationId xmlns:a16="http://schemas.microsoft.com/office/drawing/2014/main" id="{454C4F37-C028-4457-804D-5CADFEA4E608}"/>
            </a:ext>
          </a:extLst>
        </xdr:cNvPr>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59" name="n_4aveValue【公営住宅】&#10;一人当たり面積">
          <a:extLst>
            <a:ext uri="{FF2B5EF4-FFF2-40B4-BE49-F238E27FC236}">
              <a16:creationId xmlns:a16="http://schemas.microsoft.com/office/drawing/2014/main" id="{E251225B-032A-4D8B-9716-F5ED4CB04435}"/>
            </a:ext>
          </a:extLst>
        </xdr:cNvPr>
        <xdr:cNvSpPr txBox="1"/>
      </xdr:nvSpPr>
      <xdr:spPr>
        <a:xfrm>
          <a:off x="6737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119868</xdr:rowOff>
    </xdr:from>
    <xdr:ext cx="469744" cy="259045"/>
    <xdr:sp macro="" textlink="">
      <xdr:nvSpPr>
        <xdr:cNvPr id="360" name="n_1mainValue【公営住宅】&#10;一人当たり面積">
          <a:extLst>
            <a:ext uri="{FF2B5EF4-FFF2-40B4-BE49-F238E27FC236}">
              <a16:creationId xmlns:a16="http://schemas.microsoft.com/office/drawing/2014/main" id="{8D45F308-9B32-4DF2-85BF-256BD0CCBD98}"/>
            </a:ext>
          </a:extLst>
        </xdr:cNvPr>
        <xdr:cNvSpPr txBox="1"/>
      </xdr:nvSpPr>
      <xdr:spPr>
        <a:xfrm>
          <a:off x="9391727" y="1452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129557</xdr:rowOff>
    </xdr:from>
    <xdr:ext cx="469744" cy="259045"/>
    <xdr:sp macro="" textlink="">
      <xdr:nvSpPr>
        <xdr:cNvPr id="361" name="n_2mainValue【公営住宅】&#10;一人当たり面積">
          <a:extLst>
            <a:ext uri="{FF2B5EF4-FFF2-40B4-BE49-F238E27FC236}">
              <a16:creationId xmlns:a16="http://schemas.microsoft.com/office/drawing/2014/main" id="{5061AA7B-A708-4025-8B67-C7E5E6489DDA}"/>
            </a:ext>
          </a:extLst>
        </xdr:cNvPr>
        <xdr:cNvSpPr txBox="1"/>
      </xdr:nvSpPr>
      <xdr:spPr>
        <a:xfrm>
          <a:off x="85154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163230</xdr:rowOff>
    </xdr:from>
    <xdr:ext cx="469744" cy="259045"/>
    <xdr:sp macro="" textlink="">
      <xdr:nvSpPr>
        <xdr:cNvPr id="362" name="n_3mainValue【公営住宅】&#10;一人当たり面積">
          <a:extLst>
            <a:ext uri="{FF2B5EF4-FFF2-40B4-BE49-F238E27FC236}">
              <a16:creationId xmlns:a16="http://schemas.microsoft.com/office/drawing/2014/main" id="{282242B6-3D4E-4F00-A999-D5ADD723739B}"/>
            </a:ext>
          </a:extLst>
        </xdr:cNvPr>
        <xdr:cNvSpPr txBox="1"/>
      </xdr:nvSpPr>
      <xdr:spPr>
        <a:xfrm>
          <a:off x="7626427" y="1422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59BBB20F-E91A-4383-B2D5-F34090DC55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5C698096-7883-4FD9-9063-61440C37B0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A4FC1684-B0A3-40E8-8237-4694714229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6ABABA8F-4272-4DEA-9A0C-7B0F0ABC69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6CFED52-4515-46E9-8DBE-49A984D31F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F2393C0E-5327-4FFA-A73F-ADF1E3F117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968A7512-EED5-44A7-B0D2-393CB54344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81F552EE-5700-434B-BD68-E7451A361F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4F71CCF0-F119-42D9-B1E3-782C4BA52C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3F87218C-4268-4975-9798-89F335F13A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CA4DDD3D-5788-4DF7-A330-6E51090095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35EE6A76-5CF3-4665-BB1B-62DB971577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F971B89A-701E-43D9-850C-33FC2033D8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8343449D-C493-404E-90F3-121C3AF9C7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CCE78A1B-05AF-4CF6-87AA-324E354153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16FE5AFE-8174-40D7-ACB4-9153130C86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3C0A6FEF-607F-4E86-A845-E53BA380BD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A8931269-F604-4674-B882-7E5C23387D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6ACBB30-59D7-4861-9DBB-14283520DB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447ACC7A-B65C-48E2-AACB-B603CDD023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9FB0A293-FC8E-404B-9B59-B5605E2418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6E17A5E0-B34F-4E5A-A8A0-8009DEC5A5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CD20903F-C593-4CBC-9307-6BFC6B14FF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2562F7B2-BAAC-4154-886F-9427C075F2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BD8C32E4-7CA1-44DA-BABE-140420F51E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5E89E972-C98D-4D68-A191-F99009D1CF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2295F647-7EB4-4D91-9DA3-1B43B17422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C5013F90-7D9B-4D72-8E32-953321779B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81A9BABA-E73A-4890-8DF0-9C1E872748B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FEA8CCE7-83E7-4DD7-8861-CB56BBA095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F889D3D7-77F0-4BAA-A20F-C9A25BD069B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177ACD24-7D77-49F3-9DA5-D49A75D807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CF580260-AF17-4603-9F2E-55C783A83FE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18F295E1-42A3-4829-8DA7-F88610F0C8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EA84D65E-612D-4452-BB66-AE37398F5BD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3667F143-1916-4DFD-BADA-64A12AE946A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BC1B778B-A959-469A-BDA1-898D1F37C4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476BB203-0AD0-4868-8BEA-8C76A816A49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35E2742F-761E-4483-9B86-9A7E69CD729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3F2BDF2F-DA8F-4E6F-B9EC-CBE5EBF99F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AF052C0A-E57E-4F50-8BA3-0BA2B999BC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CEAE584D-5D54-423D-A720-D1D1519DCDD1}"/>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753146F3-BFA3-4DF4-A59F-6BA87B77512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E0CCE394-39EC-4A5F-9E2D-ADA6FBE8BBF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CCC27F6B-88F9-4FF7-B159-C645F4DE8B4A}"/>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08" name="直線コネクタ 407">
          <a:extLst>
            <a:ext uri="{FF2B5EF4-FFF2-40B4-BE49-F238E27FC236}">
              <a16:creationId xmlns:a16="http://schemas.microsoft.com/office/drawing/2014/main" id="{667FAA57-F29C-4A44-851E-8F3556F61D91}"/>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9C8B3DD1-3C29-48B2-BEE5-ABADF6E4BE24}"/>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10" name="フローチャート: 判断 409">
          <a:extLst>
            <a:ext uri="{FF2B5EF4-FFF2-40B4-BE49-F238E27FC236}">
              <a16:creationId xmlns:a16="http://schemas.microsoft.com/office/drawing/2014/main" id="{868A6136-129D-4C80-B87C-D6825083841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11" name="フローチャート: 判断 410">
          <a:extLst>
            <a:ext uri="{FF2B5EF4-FFF2-40B4-BE49-F238E27FC236}">
              <a16:creationId xmlns:a16="http://schemas.microsoft.com/office/drawing/2014/main" id="{BAF9B8F0-7221-4F8F-9418-43EC3E264268}"/>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12" name="フローチャート: 判断 411">
          <a:extLst>
            <a:ext uri="{FF2B5EF4-FFF2-40B4-BE49-F238E27FC236}">
              <a16:creationId xmlns:a16="http://schemas.microsoft.com/office/drawing/2014/main" id="{AB1B3F16-E796-4169-9676-A726DECE01F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13" name="フローチャート: 判断 412">
          <a:extLst>
            <a:ext uri="{FF2B5EF4-FFF2-40B4-BE49-F238E27FC236}">
              <a16:creationId xmlns:a16="http://schemas.microsoft.com/office/drawing/2014/main" id="{CFE4F40E-723C-4CEF-B5DF-ADE6AB297AE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14" name="フローチャート: 判断 413">
          <a:extLst>
            <a:ext uri="{FF2B5EF4-FFF2-40B4-BE49-F238E27FC236}">
              <a16:creationId xmlns:a16="http://schemas.microsoft.com/office/drawing/2014/main" id="{ADE21FBE-878B-4534-B29E-F8F1EF6C4B55}"/>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6B53F42-D95F-4F52-ABA6-AB1C5E84B0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2BAA096-4DB3-4570-B1A6-EFF5286AE2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E0EF22D1-46A7-45D5-BE76-11F641D7EE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93AC352-7BBB-47AB-9B46-D9B019C85D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A826B050-B1D2-4E09-BCD3-235286E7A9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80917</xdr:rowOff>
    </xdr:from>
    <xdr:to>
      <xdr:col>76</xdr:col>
      <xdr:colOff>165100</xdr:colOff>
      <xdr:row>38</xdr:row>
      <xdr:rowOff>11068</xdr:rowOff>
    </xdr:to>
    <xdr:sp macro="" textlink="">
      <xdr:nvSpPr>
        <xdr:cNvPr id="420" name="楕円 419">
          <a:extLst>
            <a:ext uri="{FF2B5EF4-FFF2-40B4-BE49-F238E27FC236}">
              <a16:creationId xmlns:a16="http://schemas.microsoft.com/office/drawing/2014/main" id="{4D04B1A2-BA95-4AC4-B463-5BBACB92BAB6}"/>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30299</xdr:rowOff>
    </xdr:from>
    <xdr:to>
      <xdr:col>72</xdr:col>
      <xdr:colOff>38100</xdr:colOff>
      <xdr:row>37</xdr:row>
      <xdr:rowOff>131899</xdr:rowOff>
    </xdr:to>
    <xdr:sp macro="" textlink="">
      <xdr:nvSpPr>
        <xdr:cNvPr id="421" name="楕円 420">
          <a:extLst>
            <a:ext uri="{FF2B5EF4-FFF2-40B4-BE49-F238E27FC236}">
              <a16:creationId xmlns:a16="http://schemas.microsoft.com/office/drawing/2014/main" id="{5347A085-B058-4224-BFEC-F11E1B62B06E}"/>
            </a:ext>
          </a:extLst>
        </xdr:cNvPr>
        <xdr:cNvSpPr/>
      </xdr:nvSpPr>
      <xdr:spPr>
        <a:xfrm>
          <a:off x="13652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37</xdr:row>
      <xdr:rowOff>131717</xdr:rowOff>
    </xdr:to>
    <xdr:cxnSp macro="">
      <xdr:nvCxnSpPr>
        <xdr:cNvPr id="422" name="直線コネクタ 421">
          <a:extLst>
            <a:ext uri="{FF2B5EF4-FFF2-40B4-BE49-F238E27FC236}">
              <a16:creationId xmlns:a16="http://schemas.microsoft.com/office/drawing/2014/main" id="{1CE92D33-7D11-4E24-973D-83FA33BB56DF}"/>
            </a:ext>
          </a:extLst>
        </xdr:cNvPr>
        <xdr:cNvCxnSpPr/>
      </xdr:nvCxnSpPr>
      <xdr:spPr>
        <a:xfrm>
          <a:off x="13703300" y="64247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21E0A38E-0641-4E55-B7B4-C37D0763A9CD}"/>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1CB6F271-0CD8-4176-A3E6-1BDEFB30C15B}"/>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DB09C187-234E-4EF1-B363-2BE982B44C17}"/>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B1007A1A-2D87-46A6-84AC-ECC91FAC7549}"/>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27594</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69D86D38-18E3-4347-8436-3DFADD6F410C}"/>
            </a:ext>
          </a:extLst>
        </xdr:cNvPr>
        <xdr:cNvSpPr txBox="1"/>
      </xdr:nvSpPr>
      <xdr:spPr>
        <a:xfrm>
          <a:off x="14389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286737D3-CD12-4E73-A6BC-4DB706E1ECA0}"/>
            </a:ext>
          </a:extLst>
        </xdr:cNvPr>
        <xdr:cNvSpPr txBox="1"/>
      </xdr:nvSpPr>
      <xdr:spPr>
        <a:xfrm>
          <a:off x="13500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E12EC601-FFBC-48D7-BCF7-7AE7AD2FC0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E2120CDB-199A-43DE-ABD2-42C3AD01E0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21380122-DD6D-4D56-B10D-64FD18703D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87115582-F823-4DC0-B0CA-5BF2C1795B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C8B3F64C-6C12-44E8-8C91-4BAE98FB53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467413E0-DA3D-4D92-8770-0348A762FD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8584AFA4-67B6-43EA-9936-E12542B13D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42A4ADE2-8063-453A-A543-5D69022265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C852F3AE-93B8-448F-9B6B-C998AABBBE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B4319305-A751-48AC-9BF0-5891AFD177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3F6F4903-9788-4FA7-9335-B57D1C584CF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3C1AC0F4-DA67-4271-A3D5-CEED110698D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54D142D5-4AEB-4C4F-AE9E-89AD74CFAC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79100BE7-2412-404A-9AAD-4318302A9C3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8A59EA89-58C7-4B43-9288-5AB48203E47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0E3E1695-85B4-4BB9-88E6-D1237BDB07D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3223BAFF-FE76-404F-ADE8-C1DC92BD927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2D3DBE13-C9B6-4156-9D32-9B4233EEFC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E0BD9802-0AF5-407D-BBA3-652A510AD9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B0D55301-1676-49F0-9EE5-5A5FEDB0CE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40DE304A-B131-4597-8AB8-B15EBE6515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50" name="直線コネクタ 449">
          <a:extLst>
            <a:ext uri="{FF2B5EF4-FFF2-40B4-BE49-F238E27FC236}">
              <a16:creationId xmlns:a16="http://schemas.microsoft.com/office/drawing/2014/main" id="{D0173589-5DEF-47C8-9667-959B473D7A54}"/>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82D7AB6E-3801-4AEA-BE6A-A9F9A7CD1F1D}"/>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52" name="直線コネクタ 451">
          <a:extLst>
            <a:ext uri="{FF2B5EF4-FFF2-40B4-BE49-F238E27FC236}">
              <a16:creationId xmlns:a16="http://schemas.microsoft.com/office/drawing/2014/main" id="{DDC9222F-CABF-4685-A064-E8E38A0A178A}"/>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095FAC7D-44B8-44F4-8920-F3DEA6BA3F2D}"/>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54" name="直線コネクタ 453">
          <a:extLst>
            <a:ext uri="{FF2B5EF4-FFF2-40B4-BE49-F238E27FC236}">
              <a16:creationId xmlns:a16="http://schemas.microsoft.com/office/drawing/2014/main" id="{9D0B79B9-227B-4053-A70B-AEF039249DC7}"/>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C3727E4E-DE80-452F-B2A5-D4E78934EE83}"/>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56" name="フローチャート: 判断 455">
          <a:extLst>
            <a:ext uri="{FF2B5EF4-FFF2-40B4-BE49-F238E27FC236}">
              <a16:creationId xmlns:a16="http://schemas.microsoft.com/office/drawing/2014/main" id="{C6DA9C98-26CE-4646-9913-79722A9DBFCE}"/>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57" name="フローチャート: 判断 456">
          <a:extLst>
            <a:ext uri="{FF2B5EF4-FFF2-40B4-BE49-F238E27FC236}">
              <a16:creationId xmlns:a16="http://schemas.microsoft.com/office/drawing/2014/main" id="{16370088-C348-4FDA-96C9-10839F49DB66}"/>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58" name="フローチャート: 判断 457">
          <a:extLst>
            <a:ext uri="{FF2B5EF4-FFF2-40B4-BE49-F238E27FC236}">
              <a16:creationId xmlns:a16="http://schemas.microsoft.com/office/drawing/2014/main" id="{19F050BD-478E-4517-B9E1-9FA9E85BFB3A}"/>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59" name="フローチャート: 判断 458">
          <a:extLst>
            <a:ext uri="{FF2B5EF4-FFF2-40B4-BE49-F238E27FC236}">
              <a16:creationId xmlns:a16="http://schemas.microsoft.com/office/drawing/2014/main" id="{4A4DB9E8-A6DF-46B2-A869-017B27EF4F9C}"/>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60" name="フローチャート: 判断 459">
          <a:extLst>
            <a:ext uri="{FF2B5EF4-FFF2-40B4-BE49-F238E27FC236}">
              <a16:creationId xmlns:a16="http://schemas.microsoft.com/office/drawing/2014/main" id="{41DEE88B-74E2-4EEB-809B-3EABB4C7A3F7}"/>
            </a:ext>
          </a:extLst>
        </xdr:cNvPr>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7D7F1C2-A31D-49D5-8936-D69DBE3529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893266D4-F7AF-437D-97B7-F8D542D98C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7F5B51D4-4B0F-4343-9BD1-0609D4FBD4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D08CF61-7FBA-4FD8-914B-672C2CA3C3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F026C8F-36D6-4A10-B323-496B938520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139243</xdr:rowOff>
    </xdr:from>
    <xdr:to>
      <xdr:col>107</xdr:col>
      <xdr:colOff>101600</xdr:colOff>
      <xdr:row>40</xdr:row>
      <xdr:rowOff>69393</xdr:rowOff>
    </xdr:to>
    <xdr:sp macro="" textlink="">
      <xdr:nvSpPr>
        <xdr:cNvPr id="466" name="楕円 465">
          <a:extLst>
            <a:ext uri="{FF2B5EF4-FFF2-40B4-BE49-F238E27FC236}">
              <a16:creationId xmlns:a16="http://schemas.microsoft.com/office/drawing/2014/main" id="{AD204A44-F590-400A-B03A-240AE0E23941}"/>
            </a:ext>
          </a:extLst>
        </xdr:cNvPr>
        <xdr:cNvSpPr/>
      </xdr:nvSpPr>
      <xdr:spPr>
        <a:xfrm>
          <a:off x="203835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148387</xdr:rowOff>
    </xdr:from>
    <xdr:to>
      <xdr:col>102</xdr:col>
      <xdr:colOff>165100</xdr:colOff>
      <xdr:row>40</xdr:row>
      <xdr:rowOff>78537</xdr:rowOff>
    </xdr:to>
    <xdr:sp macro="" textlink="">
      <xdr:nvSpPr>
        <xdr:cNvPr id="467" name="楕円 466">
          <a:extLst>
            <a:ext uri="{FF2B5EF4-FFF2-40B4-BE49-F238E27FC236}">
              <a16:creationId xmlns:a16="http://schemas.microsoft.com/office/drawing/2014/main" id="{A20520FF-F35E-4B29-8D24-44C7D696DEF4}"/>
            </a:ext>
          </a:extLst>
        </xdr:cNvPr>
        <xdr:cNvSpPr/>
      </xdr:nvSpPr>
      <xdr:spPr>
        <a:xfrm>
          <a:off x="19494500" y="68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18593</xdr:rowOff>
    </xdr:from>
    <xdr:to>
      <xdr:col>107</xdr:col>
      <xdr:colOff>50800</xdr:colOff>
      <xdr:row>40</xdr:row>
      <xdr:rowOff>27737</xdr:rowOff>
    </xdr:to>
    <xdr:cxnSp macro="">
      <xdr:nvCxnSpPr>
        <xdr:cNvPr id="468" name="直線コネクタ 467">
          <a:extLst>
            <a:ext uri="{FF2B5EF4-FFF2-40B4-BE49-F238E27FC236}">
              <a16:creationId xmlns:a16="http://schemas.microsoft.com/office/drawing/2014/main" id="{EEA9CFCC-A5DC-4D22-AAC3-9E439697F433}"/>
            </a:ext>
          </a:extLst>
        </xdr:cNvPr>
        <xdr:cNvCxnSpPr/>
      </xdr:nvCxnSpPr>
      <xdr:spPr>
        <a:xfrm flipV="1">
          <a:off x="19545300" y="687659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F5F6A9E6-FACD-4DAE-8DE4-2D24DCC5DFEC}"/>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993DC4B7-7B36-427D-B21B-74C15EE2F0AD}"/>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CCD5BF7F-0A6C-44C5-B0AB-5524D9EE997C}"/>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8DCB9025-EF00-4F79-B481-2B26ACF5B765}"/>
            </a:ext>
          </a:extLst>
        </xdr:cNvPr>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60520</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7B3A9C16-EB0D-4FAE-A73F-8393914C08C1}"/>
            </a:ext>
          </a:extLst>
        </xdr:cNvPr>
        <xdr:cNvSpPr txBox="1"/>
      </xdr:nvSpPr>
      <xdr:spPr>
        <a:xfrm>
          <a:off x="20199427" y="69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69664</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BB977F45-A4C8-4668-81D2-B67731598937}"/>
            </a:ext>
          </a:extLst>
        </xdr:cNvPr>
        <xdr:cNvSpPr txBox="1"/>
      </xdr:nvSpPr>
      <xdr:spPr>
        <a:xfrm>
          <a:off x="19310427" y="692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D471467F-3938-4F77-AF69-3B2FA51F3D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0B94D936-8CDB-4187-8697-1CF686C460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1156F62E-F819-4A54-9DCF-D7C1424B7F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094CCAB9-8DA2-4A8E-8CAF-08629827BB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D7EDF824-2E7C-46D3-9E73-78CAD50096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1E522FB9-9C3C-487C-8A5D-D61828965B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B9969829-34ED-4EF1-9259-E3BE03B0F0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7CD85AA5-9AE9-4958-B21A-B8EED7B42E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1A851375-EBF4-4ADD-A702-2260A1FF2C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3AD81FD8-0160-4EB7-A8F2-5659EF3652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94593399-DE1B-42D1-89FC-3A2BDF5349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a:extLst>
            <a:ext uri="{FF2B5EF4-FFF2-40B4-BE49-F238E27FC236}">
              <a16:creationId xmlns:a16="http://schemas.microsoft.com/office/drawing/2014/main" id="{1A186BCC-69E3-451E-826C-0CCC56E29D7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DDF55221-CDA4-41F3-8ACB-335ED54371B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a:extLst>
            <a:ext uri="{FF2B5EF4-FFF2-40B4-BE49-F238E27FC236}">
              <a16:creationId xmlns:a16="http://schemas.microsoft.com/office/drawing/2014/main" id="{A12AC39E-46D3-436C-9860-343BA398BD1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a:extLst>
            <a:ext uri="{FF2B5EF4-FFF2-40B4-BE49-F238E27FC236}">
              <a16:creationId xmlns:a16="http://schemas.microsoft.com/office/drawing/2014/main" id="{93532BE6-9945-4538-82DB-39581585EB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a:extLst>
            <a:ext uri="{FF2B5EF4-FFF2-40B4-BE49-F238E27FC236}">
              <a16:creationId xmlns:a16="http://schemas.microsoft.com/office/drawing/2014/main" id="{D8E68626-1254-4E9E-8242-7C4EA50B27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a:extLst>
            <a:ext uri="{FF2B5EF4-FFF2-40B4-BE49-F238E27FC236}">
              <a16:creationId xmlns:a16="http://schemas.microsoft.com/office/drawing/2014/main" id="{F5FA562C-5008-4ED9-A084-4C06AEAD4A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a:extLst>
            <a:ext uri="{FF2B5EF4-FFF2-40B4-BE49-F238E27FC236}">
              <a16:creationId xmlns:a16="http://schemas.microsoft.com/office/drawing/2014/main" id="{F16C4609-CE8E-476B-8266-5C7AD50004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a:extLst>
            <a:ext uri="{FF2B5EF4-FFF2-40B4-BE49-F238E27FC236}">
              <a16:creationId xmlns:a16="http://schemas.microsoft.com/office/drawing/2014/main" id="{CAFA107E-9A00-40A3-A221-E18E26B83F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a:extLst>
            <a:ext uri="{FF2B5EF4-FFF2-40B4-BE49-F238E27FC236}">
              <a16:creationId xmlns:a16="http://schemas.microsoft.com/office/drawing/2014/main" id="{5ABBAD1E-B065-4683-BA18-314245E677F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5" name="テキスト ボックス 494">
          <a:extLst>
            <a:ext uri="{FF2B5EF4-FFF2-40B4-BE49-F238E27FC236}">
              <a16:creationId xmlns:a16="http://schemas.microsoft.com/office/drawing/2014/main" id="{3F564B77-3B12-492E-989E-C869D198240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FEEB50A9-50E8-4FD8-9E07-EF36A3B9C3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7" name="テキスト ボックス 496">
          <a:extLst>
            <a:ext uri="{FF2B5EF4-FFF2-40B4-BE49-F238E27FC236}">
              <a16:creationId xmlns:a16="http://schemas.microsoft.com/office/drawing/2014/main" id="{134C6725-7ABA-4397-BB18-66F542B7A61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a:extLst>
            <a:ext uri="{FF2B5EF4-FFF2-40B4-BE49-F238E27FC236}">
              <a16:creationId xmlns:a16="http://schemas.microsoft.com/office/drawing/2014/main" id="{646F6F7A-7A81-4069-9A1C-A94F38BE77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99" name="直線コネクタ 498">
          <a:extLst>
            <a:ext uri="{FF2B5EF4-FFF2-40B4-BE49-F238E27FC236}">
              <a16:creationId xmlns:a16="http://schemas.microsoft.com/office/drawing/2014/main" id="{15320F8C-0492-4644-BF66-424B709962BB}"/>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0" name="【学校施設】&#10;有形固定資産減価償却率最小値テキスト">
          <a:extLst>
            <a:ext uri="{FF2B5EF4-FFF2-40B4-BE49-F238E27FC236}">
              <a16:creationId xmlns:a16="http://schemas.microsoft.com/office/drawing/2014/main" id="{752ADA4E-0FA8-44EA-9F35-522CCF152B4A}"/>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01" name="直線コネクタ 500">
          <a:extLst>
            <a:ext uri="{FF2B5EF4-FFF2-40B4-BE49-F238E27FC236}">
              <a16:creationId xmlns:a16="http://schemas.microsoft.com/office/drawing/2014/main" id="{458996D3-A440-4327-8C22-A7CC6C78020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02" name="【学校施設】&#10;有形固定資産減価償却率最大値テキスト">
          <a:extLst>
            <a:ext uri="{FF2B5EF4-FFF2-40B4-BE49-F238E27FC236}">
              <a16:creationId xmlns:a16="http://schemas.microsoft.com/office/drawing/2014/main" id="{F18DD420-6A61-4E8C-8B07-39C1E32B7EB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03" name="直線コネクタ 502">
          <a:extLst>
            <a:ext uri="{FF2B5EF4-FFF2-40B4-BE49-F238E27FC236}">
              <a16:creationId xmlns:a16="http://schemas.microsoft.com/office/drawing/2014/main" id="{91139C33-9DAC-4061-B6B3-040A23E28192}"/>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04" name="【学校施設】&#10;有形固定資産減価償却率平均値テキスト">
          <a:extLst>
            <a:ext uri="{FF2B5EF4-FFF2-40B4-BE49-F238E27FC236}">
              <a16:creationId xmlns:a16="http://schemas.microsoft.com/office/drawing/2014/main" id="{396EA226-5A44-4727-95A5-146DACB4C60B}"/>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05" name="フローチャート: 判断 504">
          <a:extLst>
            <a:ext uri="{FF2B5EF4-FFF2-40B4-BE49-F238E27FC236}">
              <a16:creationId xmlns:a16="http://schemas.microsoft.com/office/drawing/2014/main" id="{718C881A-7170-4E73-B8AA-473B6DB9A114}"/>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06" name="フローチャート: 判断 505">
          <a:extLst>
            <a:ext uri="{FF2B5EF4-FFF2-40B4-BE49-F238E27FC236}">
              <a16:creationId xmlns:a16="http://schemas.microsoft.com/office/drawing/2014/main" id="{240BCF48-E984-42A2-90E3-082215D96F87}"/>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07" name="フローチャート: 判断 506">
          <a:extLst>
            <a:ext uri="{FF2B5EF4-FFF2-40B4-BE49-F238E27FC236}">
              <a16:creationId xmlns:a16="http://schemas.microsoft.com/office/drawing/2014/main" id="{C8769D96-088B-4C6F-9432-215433ADA4B6}"/>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8" name="フローチャート: 判断 507">
          <a:extLst>
            <a:ext uri="{FF2B5EF4-FFF2-40B4-BE49-F238E27FC236}">
              <a16:creationId xmlns:a16="http://schemas.microsoft.com/office/drawing/2014/main" id="{1612E7DF-7AA4-49BB-90FD-9514F929D8E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09" name="フローチャート: 判断 508">
          <a:extLst>
            <a:ext uri="{FF2B5EF4-FFF2-40B4-BE49-F238E27FC236}">
              <a16:creationId xmlns:a16="http://schemas.microsoft.com/office/drawing/2014/main" id="{9477D2C8-AA57-4A61-BF35-336A4BD9EABB}"/>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B579BA4-8282-417C-9088-863C3C49D3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8852930-CF19-467F-BF66-FB8501A7C3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EA0AA05-805F-473F-BAAB-5A39543DB5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4E43F521-8D0A-4055-A757-9262449950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6C5481A-5967-419F-B847-40D755F253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15" name="楕円 514">
          <a:extLst>
            <a:ext uri="{FF2B5EF4-FFF2-40B4-BE49-F238E27FC236}">
              <a16:creationId xmlns:a16="http://schemas.microsoft.com/office/drawing/2014/main" id="{4476DE02-821A-4228-B816-65EEC20F557A}"/>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16" name="【学校施設】&#10;有形固定資産減価償却率該当値テキスト">
          <a:extLst>
            <a:ext uri="{FF2B5EF4-FFF2-40B4-BE49-F238E27FC236}">
              <a16:creationId xmlns:a16="http://schemas.microsoft.com/office/drawing/2014/main" id="{8939FF57-78DB-4960-858A-7E9B6B5C4D93}"/>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517" name="楕円 516">
          <a:extLst>
            <a:ext uri="{FF2B5EF4-FFF2-40B4-BE49-F238E27FC236}">
              <a16:creationId xmlns:a16="http://schemas.microsoft.com/office/drawing/2014/main" id="{25474C76-7636-47DD-884C-BA67E813CAA1}"/>
            </a:ext>
          </a:extLst>
        </xdr:cNvPr>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36195</xdr:rowOff>
    </xdr:to>
    <xdr:cxnSp macro="">
      <xdr:nvCxnSpPr>
        <xdr:cNvPr id="518" name="直線コネクタ 517">
          <a:extLst>
            <a:ext uri="{FF2B5EF4-FFF2-40B4-BE49-F238E27FC236}">
              <a16:creationId xmlns:a16="http://schemas.microsoft.com/office/drawing/2014/main" id="{A2E9836B-F183-4A60-8694-ABD980F5977C}"/>
            </a:ext>
          </a:extLst>
        </xdr:cNvPr>
        <xdr:cNvCxnSpPr/>
      </xdr:nvCxnSpPr>
      <xdr:spPr>
        <a:xfrm>
          <a:off x="15481300" y="106165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519" name="楕円 518">
          <a:extLst>
            <a:ext uri="{FF2B5EF4-FFF2-40B4-BE49-F238E27FC236}">
              <a16:creationId xmlns:a16="http://schemas.microsoft.com/office/drawing/2014/main" id="{4DF55348-ED38-4CF1-8089-03972DEEEDB9}"/>
            </a:ext>
          </a:extLst>
        </xdr:cNvPr>
        <xdr:cNvSpPr/>
      </xdr:nvSpPr>
      <xdr:spPr>
        <a:xfrm>
          <a:off x="1454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158115</xdr:rowOff>
    </xdr:to>
    <xdr:cxnSp macro="">
      <xdr:nvCxnSpPr>
        <xdr:cNvPr id="520" name="直線コネクタ 519">
          <a:extLst>
            <a:ext uri="{FF2B5EF4-FFF2-40B4-BE49-F238E27FC236}">
              <a16:creationId xmlns:a16="http://schemas.microsoft.com/office/drawing/2014/main" id="{1B57FF81-80C1-4EB0-B814-5957BAD2E081}"/>
            </a:ext>
          </a:extLst>
        </xdr:cNvPr>
        <xdr:cNvCxnSpPr/>
      </xdr:nvCxnSpPr>
      <xdr:spPr>
        <a:xfrm>
          <a:off x="14592300" y="105365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521" name="楕円 520">
          <a:extLst>
            <a:ext uri="{FF2B5EF4-FFF2-40B4-BE49-F238E27FC236}">
              <a16:creationId xmlns:a16="http://schemas.microsoft.com/office/drawing/2014/main" id="{578BBFC0-5D96-4345-9B9C-95EFD477B607}"/>
            </a:ext>
          </a:extLst>
        </xdr:cNvPr>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78105</xdr:rowOff>
    </xdr:to>
    <xdr:cxnSp macro="">
      <xdr:nvCxnSpPr>
        <xdr:cNvPr id="522" name="直線コネクタ 521">
          <a:extLst>
            <a:ext uri="{FF2B5EF4-FFF2-40B4-BE49-F238E27FC236}">
              <a16:creationId xmlns:a16="http://schemas.microsoft.com/office/drawing/2014/main" id="{12D26923-6F65-472A-ADA4-8D14329EE553}"/>
            </a:ext>
          </a:extLst>
        </xdr:cNvPr>
        <xdr:cNvCxnSpPr/>
      </xdr:nvCxnSpPr>
      <xdr:spPr>
        <a:xfrm>
          <a:off x="13703300" y="1051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3" name="n_1aveValue【学校施設】&#10;有形固定資産減価償却率">
          <a:extLst>
            <a:ext uri="{FF2B5EF4-FFF2-40B4-BE49-F238E27FC236}">
              <a16:creationId xmlns:a16="http://schemas.microsoft.com/office/drawing/2014/main" id="{863F4E23-4ECE-4C0E-8D00-412F730EF2CC}"/>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24" name="n_2aveValue【学校施設】&#10;有形固定資産減価償却率">
          <a:extLst>
            <a:ext uri="{FF2B5EF4-FFF2-40B4-BE49-F238E27FC236}">
              <a16:creationId xmlns:a16="http://schemas.microsoft.com/office/drawing/2014/main" id="{3AB347B4-4FF7-44A1-B5C3-7A205FB12041}"/>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5" name="n_3aveValue【学校施設】&#10;有形固定資産減価償却率">
          <a:extLst>
            <a:ext uri="{FF2B5EF4-FFF2-40B4-BE49-F238E27FC236}">
              <a16:creationId xmlns:a16="http://schemas.microsoft.com/office/drawing/2014/main" id="{2EDB9536-663F-4C09-99E8-255ED2D9257A}"/>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26" name="n_4aveValue【学校施設】&#10;有形固定資産減価償却率">
          <a:extLst>
            <a:ext uri="{FF2B5EF4-FFF2-40B4-BE49-F238E27FC236}">
              <a16:creationId xmlns:a16="http://schemas.microsoft.com/office/drawing/2014/main" id="{D0B5F85C-02A1-4BC9-BFF9-B37D49F1CBB6}"/>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527" name="n_1mainValue【学校施設】&#10;有形固定資産減価償却率">
          <a:extLst>
            <a:ext uri="{FF2B5EF4-FFF2-40B4-BE49-F238E27FC236}">
              <a16:creationId xmlns:a16="http://schemas.microsoft.com/office/drawing/2014/main" id="{34C49F72-467B-4E84-A208-B5DB36AF22CD}"/>
            </a:ext>
          </a:extLst>
        </xdr:cNvPr>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528" name="n_2mainValue【学校施設】&#10;有形固定資産減価償却率">
          <a:extLst>
            <a:ext uri="{FF2B5EF4-FFF2-40B4-BE49-F238E27FC236}">
              <a16:creationId xmlns:a16="http://schemas.microsoft.com/office/drawing/2014/main" id="{C479F77F-A614-40B7-98D0-AED26B091019}"/>
            </a:ext>
          </a:extLst>
        </xdr:cNvPr>
        <xdr:cNvSpPr txBox="1"/>
      </xdr:nvSpPr>
      <xdr:spPr>
        <a:xfrm>
          <a:off x="14389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529" name="n_3mainValue【学校施設】&#10;有形固定資産減価償却率">
          <a:extLst>
            <a:ext uri="{FF2B5EF4-FFF2-40B4-BE49-F238E27FC236}">
              <a16:creationId xmlns:a16="http://schemas.microsoft.com/office/drawing/2014/main" id="{0DDE35CE-4716-493D-A00A-F59C09F8F2F7}"/>
            </a:ext>
          </a:extLst>
        </xdr:cNvPr>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16CA8E30-A767-44B9-8C03-6C8A41EFCA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DF4A259C-554A-4926-B2F2-7A01915BFF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F7C14EBE-8EF0-48A4-AD8B-C6A8F5EA58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18330809-4FF3-484A-B0DB-377CB98EC5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9B4274E0-0204-4C0D-B747-03A276D863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7A853AAF-34AD-4A54-8AC8-95C96D0221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FF3FE69A-8183-485A-88B4-5A2A5256AE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24AC4270-3100-40FD-8B9F-30A86F619B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a:extLst>
            <a:ext uri="{FF2B5EF4-FFF2-40B4-BE49-F238E27FC236}">
              <a16:creationId xmlns:a16="http://schemas.microsoft.com/office/drawing/2014/main" id="{8266A21A-9D16-40B1-9D29-8911C04176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a:extLst>
            <a:ext uri="{FF2B5EF4-FFF2-40B4-BE49-F238E27FC236}">
              <a16:creationId xmlns:a16="http://schemas.microsoft.com/office/drawing/2014/main" id="{32EBC5A3-1AA3-44D1-85EC-BB9EFDB85E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0" name="直線コネクタ 539">
          <a:extLst>
            <a:ext uri="{FF2B5EF4-FFF2-40B4-BE49-F238E27FC236}">
              <a16:creationId xmlns:a16="http://schemas.microsoft.com/office/drawing/2014/main" id="{96200390-F1D0-4287-8E33-C5D72C19BA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a:extLst>
            <a:ext uri="{FF2B5EF4-FFF2-40B4-BE49-F238E27FC236}">
              <a16:creationId xmlns:a16="http://schemas.microsoft.com/office/drawing/2014/main" id="{BC52A798-092F-4010-9AB7-522DE3714A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a:extLst>
            <a:ext uri="{FF2B5EF4-FFF2-40B4-BE49-F238E27FC236}">
              <a16:creationId xmlns:a16="http://schemas.microsoft.com/office/drawing/2014/main" id="{27862217-9059-4519-86E7-25C221B709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43" name="テキスト ボックス 542">
          <a:extLst>
            <a:ext uri="{FF2B5EF4-FFF2-40B4-BE49-F238E27FC236}">
              <a16:creationId xmlns:a16="http://schemas.microsoft.com/office/drawing/2014/main" id="{4B43E2B0-98DF-4C3B-822F-0BDA9E6D336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a:extLst>
            <a:ext uri="{FF2B5EF4-FFF2-40B4-BE49-F238E27FC236}">
              <a16:creationId xmlns:a16="http://schemas.microsoft.com/office/drawing/2014/main" id="{C34C6DC9-341A-41CB-8209-7C5FB479498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45" name="テキスト ボックス 544">
          <a:extLst>
            <a:ext uri="{FF2B5EF4-FFF2-40B4-BE49-F238E27FC236}">
              <a16:creationId xmlns:a16="http://schemas.microsoft.com/office/drawing/2014/main" id="{2A12A101-1FED-49BC-ACAE-528BA83250C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a:extLst>
            <a:ext uri="{FF2B5EF4-FFF2-40B4-BE49-F238E27FC236}">
              <a16:creationId xmlns:a16="http://schemas.microsoft.com/office/drawing/2014/main" id="{7815E97A-40D8-47C7-AC4D-2D7AB2137A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47" name="テキスト ボックス 546">
          <a:extLst>
            <a:ext uri="{FF2B5EF4-FFF2-40B4-BE49-F238E27FC236}">
              <a16:creationId xmlns:a16="http://schemas.microsoft.com/office/drawing/2014/main" id="{47149294-3B3B-4897-B035-443F7F7D37DB}"/>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D86BFB16-E8FB-4BED-B7AF-FB149A919B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a:extLst>
            <a:ext uri="{FF2B5EF4-FFF2-40B4-BE49-F238E27FC236}">
              <a16:creationId xmlns:a16="http://schemas.microsoft.com/office/drawing/2014/main" id="{57EEB358-0BF3-47CF-851E-BD98F737EC1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a:extLst>
            <a:ext uri="{FF2B5EF4-FFF2-40B4-BE49-F238E27FC236}">
              <a16:creationId xmlns:a16="http://schemas.microsoft.com/office/drawing/2014/main" id="{9568E7DE-CE8A-42A6-9C1B-25D4B0BE70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51" name="直線コネクタ 550">
          <a:extLst>
            <a:ext uri="{FF2B5EF4-FFF2-40B4-BE49-F238E27FC236}">
              <a16:creationId xmlns:a16="http://schemas.microsoft.com/office/drawing/2014/main" id="{7B7F46FF-E89C-44F6-BADE-A3906F956D1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52" name="【学校施設】&#10;一人当たり面積最小値テキスト">
          <a:extLst>
            <a:ext uri="{FF2B5EF4-FFF2-40B4-BE49-F238E27FC236}">
              <a16:creationId xmlns:a16="http://schemas.microsoft.com/office/drawing/2014/main" id="{95049C07-32F4-426C-AC64-0887ED538676}"/>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53" name="直線コネクタ 552">
          <a:extLst>
            <a:ext uri="{FF2B5EF4-FFF2-40B4-BE49-F238E27FC236}">
              <a16:creationId xmlns:a16="http://schemas.microsoft.com/office/drawing/2014/main" id="{E36763C9-FC22-442A-92E4-23E8FCA76BA1}"/>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54" name="【学校施設】&#10;一人当たり面積最大値テキスト">
          <a:extLst>
            <a:ext uri="{FF2B5EF4-FFF2-40B4-BE49-F238E27FC236}">
              <a16:creationId xmlns:a16="http://schemas.microsoft.com/office/drawing/2014/main" id="{ABB44ED4-74D3-410D-A901-4DA08217EA86}"/>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55" name="直線コネクタ 554">
          <a:extLst>
            <a:ext uri="{FF2B5EF4-FFF2-40B4-BE49-F238E27FC236}">
              <a16:creationId xmlns:a16="http://schemas.microsoft.com/office/drawing/2014/main" id="{CDF59AE7-37D7-4EEF-B79A-8DD74EF72FA6}"/>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56" name="【学校施設】&#10;一人当たり面積平均値テキスト">
          <a:extLst>
            <a:ext uri="{FF2B5EF4-FFF2-40B4-BE49-F238E27FC236}">
              <a16:creationId xmlns:a16="http://schemas.microsoft.com/office/drawing/2014/main" id="{E874A180-E839-4CB2-A6F9-546A68CC89D5}"/>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57" name="フローチャート: 判断 556">
          <a:extLst>
            <a:ext uri="{FF2B5EF4-FFF2-40B4-BE49-F238E27FC236}">
              <a16:creationId xmlns:a16="http://schemas.microsoft.com/office/drawing/2014/main" id="{FE5E95B6-6BE3-4A86-809A-C2262A9F8408}"/>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58" name="フローチャート: 判断 557">
          <a:extLst>
            <a:ext uri="{FF2B5EF4-FFF2-40B4-BE49-F238E27FC236}">
              <a16:creationId xmlns:a16="http://schemas.microsoft.com/office/drawing/2014/main" id="{FE1787B6-1D4B-464C-BC2C-CD6AD9D05D0E}"/>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59" name="フローチャート: 判断 558">
          <a:extLst>
            <a:ext uri="{FF2B5EF4-FFF2-40B4-BE49-F238E27FC236}">
              <a16:creationId xmlns:a16="http://schemas.microsoft.com/office/drawing/2014/main" id="{4A888E2D-F1E6-478A-B93F-F82285A3A563}"/>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60" name="フローチャート: 判断 559">
          <a:extLst>
            <a:ext uri="{FF2B5EF4-FFF2-40B4-BE49-F238E27FC236}">
              <a16:creationId xmlns:a16="http://schemas.microsoft.com/office/drawing/2014/main" id="{3153A4FC-79A1-4312-9C91-A50768992CBD}"/>
            </a:ext>
          </a:extLst>
        </xdr:cNvPr>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561" name="フローチャート: 判断 560">
          <a:extLst>
            <a:ext uri="{FF2B5EF4-FFF2-40B4-BE49-F238E27FC236}">
              <a16:creationId xmlns:a16="http://schemas.microsoft.com/office/drawing/2014/main" id="{45ECE222-3E05-4B17-B8E9-E1B4AD398FB3}"/>
            </a:ext>
          </a:extLst>
        </xdr:cNvPr>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E8C3A0B2-4EA8-489F-AB01-0EEEDF290B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8C8E553-034A-41A2-8FD3-FF5D717CBE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E17C2487-2B50-4523-A6CE-1CF6C08FCE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6A94518E-5D65-47CA-BDE5-CE6E901930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66AB8B1B-A84B-4134-9B5D-5868A920CC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37897</xdr:rowOff>
    </xdr:from>
    <xdr:to>
      <xdr:col>116</xdr:col>
      <xdr:colOff>114300</xdr:colOff>
      <xdr:row>63</xdr:row>
      <xdr:rowOff>139497</xdr:rowOff>
    </xdr:to>
    <xdr:sp macro="" textlink="">
      <xdr:nvSpPr>
        <xdr:cNvPr id="567" name="楕円 566">
          <a:extLst>
            <a:ext uri="{FF2B5EF4-FFF2-40B4-BE49-F238E27FC236}">
              <a16:creationId xmlns:a16="http://schemas.microsoft.com/office/drawing/2014/main" id="{623BCC9F-C45B-4834-89FE-488AF517DF8B}"/>
            </a:ext>
          </a:extLst>
        </xdr:cNvPr>
        <xdr:cNvSpPr/>
      </xdr:nvSpPr>
      <xdr:spPr>
        <a:xfrm>
          <a:off x="22110700" y="10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124274</xdr:rowOff>
    </xdr:from>
    <xdr:ext cx="469744" cy="259045"/>
    <xdr:sp macro="" textlink="">
      <xdr:nvSpPr>
        <xdr:cNvPr id="568" name="【学校施設】&#10;一人当たり面積該当値テキスト">
          <a:extLst>
            <a:ext uri="{FF2B5EF4-FFF2-40B4-BE49-F238E27FC236}">
              <a16:creationId xmlns:a16="http://schemas.microsoft.com/office/drawing/2014/main" id="{53FE3185-60BF-481A-BA73-56890B5B3B52}"/>
            </a:ext>
          </a:extLst>
        </xdr:cNvPr>
        <xdr:cNvSpPr txBox="1"/>
      </xdr:nvSpPr>
      <xdr:spPr>
        <a:xfrm>
          <a:off x="22199600" y="1075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39360</xdr:rowOff>
    </xdr:from>
    <xdr:to>
      <xdr:col>112</xdr:col>
      <xdr:colOff>38100</xdr:colOff>
      <xdr:row>63</xdr:row>
      <xdr:rowOff>140960</xdr:rowOff>
    </xdr:to>
    <xdr:sp macro="" textlink="">
      <xdr:nvSpPr>
        <xdr:cNvPr id="569" name="楕円 568">
          <a:extLst>
            <a:ext uri="{FF2B5EF4-FFF2-40B4-BE49-F238E27FC236}">
              <a16:creationId xmlns:a16="http://schemas.microsoft.com/office/drawing/2014/main" id="{6863F450-E5B4-4B11-AC0A-01758D95D4DE}"/>
            </a:ext>
          </a:extLst>
        </xdr:cNvPr>
        <xdr:cNvSpPr/>
      </xdr:nvSpPr>
      <xdr:spPr>
        <a:xfrm>
          <a:off x="21272500" y="108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88697</xdr:rowOff>
    </xdr:from>
    <xdr:to>
      <xdr:col>116</xdr:col>
      <xdr:colOff>63500</xdr:colOff>
      <xdr:row>63</xdr:row>
      <xdr:rowOff>90160</xdr:rowOff>
    </xdr:to>
    <xdr:cxnSp macro="">
      <xdr:nvCxnSpPr>
        <xdr:cNvPr id="570" name="直線コネクタ 569">
          <a:extLst>
            <a:ext uri="{FF2B5EF4-FFF2-40B4-BE49-F238E27FC236}">
              <a16:creationId xmlns:a16="http://schemas.microsoft.com/office/drawing/2014/main" id="{9F9B3FFC-3384-48EE-825A-F966910F4162}"/>
            </a:ext>
          </a:extLst>
        </xdr:cNvPr>
        <xdr:cNvCxnSpPr/>
      </xdr:nvCxnSpPr>
      <xdr:spPr>
        <a:xfrm flipV="1">
          <a:off x="21323300" y="1089004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40411</xdr:rowOff>
    </xdr:from>
    <xdr:to>
      <xdr:col>107</xdr:col>
      <xdr:colOff>101600</xdr:colOff>
      <xdr:row>63</xdr:row>
      <xdr:rowOff>142011</xdr:rowOff>
    </xdr:to>
    <xdr:sp macro="" textlink="">
      <xdr:nvSpPr>
        <xdr:cNvPr id="571" name="楕円 570">
          <a:extLst>
            <a:ext uri="{FF2B5EF4-FFF2-40B4-BE49-F238E27FC236}">
              <a16:creationId xmlns:a16="http://schemas.microsoft.com/office/drawing/2014/main" id="{F21D95C3-0D26-4E33-925C-96135008CF1A}"/>
            </a:ext>
          </a:extLst>
        </xdr:cNvPr>
        <xdr:cNvSpPr/>
      </xdr:nvSpPr>
      <xdr:spPr>
        <a:xfrm>
          <a:off x="20383500" y="108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90160</xdr:rowOff>
    </xdr:from>
    <xdr:to>
      <xdr:col>111</xdr:col>
      <xdr:colOff>177800</xdr:colOff>
      <xdr:row>63</xdr:row>
      <xdr:rowOff>91211</xdr:rowOff>
    </xdr:to>
    <xdr:cxnSp macro="">
      <xdr:nvCxnSpPr>
        <xdr:cNvPr id="572" name="直線コネクタ 571">
          <a:extLst>
            <a:ext uri="{FF2B5EF4-FFF2-40B4-BE49-F238E27FC236}">
              <a16:creationId xmlns:a16="http://schemas.microsoft.com/office/drawing/2014/main" id="{493F9776-CBFE-4674-856A-58411616A7A6}"/>
            </a:ext>
          </a:extLst>
        </xdr:cNvPr>
        <xdr:cNvCxnSpPr/>
      </xdr:nvCxnSpPr>
      <xdr:spPr>
        <a:xfrm flipV="1">
          <a:off x="20434300" y="1089151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42423</xdr:rowOff>
    </xdr:from>
    <xdr:to>
      <xdr:col>102</xdr:col>
      <xdr:colOff>165100</xdr:colOff>
      <xdr:row>63</xdr:row>
      <xdr:rowOff>144023</xdr:rowOff>
    </xdr:to>
    <xdr:sp macro="" textlink="">
      <xdr:nvSpPr>
        <xdr:cNvPr id="573" name="楕円 572">
          <a:extLst>
            <a:ext uri="{FF2B5EF4-FFF2-40B4-BE49-F238E27FC236}">
              <a16:creationId xmlns:a16="http://schemas.microsoft.com/office/drawing/2014/main" id="{551FDF7D-C577-4539-AAC4-9A44BAA33590}"/>
            </a:ext>
          </a:extLst>
        </xdr:cNvPr>
        <xdr:cNvSpPr/>
      </xdr:nvSpPr>
      <xdr:spPr>
        <a:xfrm>
          <a:off x="19494500" y="108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91211</xdr:rowOff>
    </xdr:from>
    <xdr:to>
      <xdr:col>107</xdr:col>
      <xdr:colOff>50800</xdr:colOff>
      <xdr:row>63</xdr:row>
      <xdr:rowOff>93223</xdr:rowOff>
    </xdr:to>
    <xdr:cxnSp macro="">
      <xdr:nvCxnSpPr>
        <xdr:cNvPr id="574" name="直線コネクタ 573">
          <a:extLst>
            <a:ext uri="{FF2B5EF4-FFF2-40B4-BE49-F238E27FC236}">
              <a16:creationId xmlns:a16="http://schemas.microsoft.com/office/drawing/2014/main" id="{A399FECA-1F9B-46C2-8736-EA74DA0794D2}"/>
            </a:ext>
          </a:extLst>
        </xdr:cNvPr>
        <xdr:cNvCxnSpPr/>
      </xdr:nvCxnSpPr>
      <xdr:spPr>
        <a:xfrm flipV="1">
          <a:off x="19545300" y="1089256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75" name="n_1aveValue【学校施設】&#10;一人当たり面積">
          <a:extLst>
            <a:ext uri="{FF2B5EF4-FFF2-40B4-BE49-F238E27FC236}">
              <a16:creationId xmlns:a16="http://schemas.microsoft.com/office/drawing/2014/main" id="{2A36192C-2F5E-4114-A87F-EBDB63ED2790}"/>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76" name="n_2aveValue【学校施設】&#10;一人当たり面積">
          <a:extLst>
            <a:ext uri="{FF2B5EF4-FFF2-40B4-BE49-F238E27FC236}">
              <a16:creationId xmlns:a16="http://schemas.microsoft.com/office/drawing/2014/main" id="{D9E9C1BC-FD00-4626-82F9-383715323D11}"/>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577" name="n_3aveValue【学校施設】&#10;一人当たり面積">
          <a:extLst>
            <a:ext uri="{FF2B5EF4-FFF2-40B4-BE49-F238E27FC236}">
              <a16:creationId xmlns:a16="http://schemas.microsoft.com/office/drawing/2014/main" id="{E5A90FB0-E67A-4D70-AB97-C8476DF1E78D}"/>
            </a:ext>
          </a:extLst>
        </xdr:cNvPr>
        <xdr:cNvSpPr txBox="1"/>
      </xdr:nvSpPr>
      <xdr:spPr>
        <a:xfrm>
          <a:off x="19310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578" name="n_4aveValue【学校施設】&#10;一人当たり面積">
          <a:extLst>
            <a:ext uri="{FF2B5EF4-FFF2-40B4-BE49-F238E27FC236}">
              <a16:creationId xmlns:a16="http://schemas.microsoft.com/office/drawing/2014/main" id="{E1824E7E-9F19-4319-B052-FA9373BDF004}"/>
            </a:ext>
          </a:extLst>
        </xdr:cNvPr>
        <xdr:cNvSpPr txBox="1"/>
      </xdr:nvSpPr>
      <xdr:spPr>
        <a:xfrm>
          <a:off x="18421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132087</xdr:rowOff>
    </xdr:from>
    <xdr:ext cx="469744" cy="259045"/>
    <xdr:sp macro="" textlink="">
      <xdr:nvSpPr>
        <xdr:cNvPr id="579" name="n_1mainValue【学校施設】&#10;一人当たり面積">
          <a:extLst>
            <a:ext uri="{FF2B5EF4-FFF2-40B4-BE49-F238E27FC236}">
              <a16:creationId xmlns:a16="http://schemas.microsoft.com/office/drawing/2014/main" id="{889E0E90-EE6C-4E48-9CBB-E79800670EEB}"/>
            </a:ext>
          </a:extLst>
        </xdr:cNvPr>
        <xdr:cNvSpPr txBox="1"/>
      </xdr:nvSpPr>
      <xdr:spPr>
        <a:xfrm>
          <a:off x="21075727" y="1093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133138</xdr:rowOff>
    </xdr:from>
    <xdr:ext cx="469744" cy="259045"/>
    <xdr:sp macro="" textlink="">
      <xdr:nvSpPr>
        <xdr:cNvPr id="580" name="n_2mainValue【学校施設】&#10;一人当たり面積">
          <a:extLst>
            <a:ext uri="{FF2B5EF4-FFF2-40B4-BE49-F238E27FC236}">
              <a16:creationId xmlns:a16="http://schemas.microsoft.com/office/drawing/2014/main" id="{A5B7A576-5A87-4428-9180-264D1523A38D}"/>
            </a:ext>
          </a:extLst>
        </xdr:cNvPr>
        <xdr:cNvSpPr txBox="1"/>
      </xdr:nvSpPr>
      <xdr:spPr>
        <a:xfrm>
          <a:off x="20199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135150</xdr:rowOff>
    </xdr:from>
    <xdr:ext cx="469744" cy="259045"/>
    <xdr:sp macro="" textlink="">
      <xdr:nvSpPr>
        <xdr:cNvPr id="581" name="n_3mainValue【学校施設】&#10;一人当たり面積">
          <a:extLst>
            <a:ext uri="{FF2B5EF4-FFF2-40B4-BE49-F238E27FC236}">
              <a16:creationId xmlns:a16="http://schemas.microsoft.com/office/drawing/2014/main" id="{982532FF-E5C8-42E8-90CB-4BF8E24DCD77}"/>
            </a:ext>
          </a:extLst>
        </xdr:cNvPr>
        <xdr:cNvSpPr txBox="1"/>
      </xdr:nvSpPr>
      <xdr:spPr>
        <a:xfrm>
          <a:off x="19310427" y="109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a:extLst>
            <a:ext uri="{FF2B5EF4-FFF2-40B4-BE49-F238E27FC236}">
              <a16:creationId xmlns:a16="http://schemas.microsoft.com/office/drawing/2014/main" id="{EFF4A8C4-4AE1-4637-A132-C22840C6D8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a:extLst>
            <a:ext uri="{FF2B5EF4-FFF2-40B4-BE49-F238E27FC236}">
              <a16:creationId xmlns:a16="http://schemas.microsoft.com/office/drawing/2014/main" id="{7F4A9F87-D128-402C-A7A7-A9D4BBE757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a:extLst>
            <a:ext uri="{FF2B5EF4-FFF2-40B4-BE49-F238E27FC236}">
              <a16:creationId xmlns:a16="http://schemas.microsoft.com/office/drawing/2014/main" id="{6372099D-4CB8-41D8-B869-7866350A88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a:extLst>
            <a:ext uri="{FF2B5EF4-FFF2-40B4-BE49-F238E27FC236}">
              <a16:creationId xmlns:a16="http://schemas.microsoft.com/office/drawing/2014/main" id="{F48A46C6-9AB1-4AB8-AC15-AA15BC2FF7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a:extLst>
            <a:ext uri="{FF2B5EF4-FFF2-40B4-BE49-F238E27FC236}">
              <a16:creationId xmlns:a16="http://schemas.microsoft.com/office/drawing/2014/main" id="{74A71B39-86D2-4126-9384-E858FCA9FF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a:extLst>
            <a:ext uri="{FF2B5EF4-FFF2-40B4-BE49-F238E27FC236}">
              <a16:creationId xmlns:a16="http://schemas.microsoft.com/office/drawing/2014/main" id="{51A1A8F1-7253-4AB1-889C-85FD99C925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a:extLst>
            <a:ext uri="{FF2B5EF4-FFF2-40B4-BE49-F238E27FC236}">
              <a16:creationId xmlns:a16="http://schemas.microsoft.com/office/drawing/2014/main" id="{62596B81-0CC2-484C-A9D0-7A5C7D25AB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a:extLst>
            <a:ext uri="{FF2B5EF4-FFF2-40B4-BE49-F238E27FC236}">
              <a16:creationId xmlns:a16="http://schemas.microsoft.com/office/drawing/2014/main" id="{0468EF92-FB24-4725-A839-6D9C4C6B229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D872238B-714A-4C43-A5A9-E0127901D0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18C74684-6564-4491-8339-0C41429CFB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4BB75ECB-735C-4FCE-9399-D315A0A348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1970E956-83AD-47EC-A1A0-1475CC616F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15E94998-8D8A-4101-8940-EDF3832CD5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3E00F8DC-8A6D-4FD3-80CA-287BC54274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8A05825E-DF1B-4CB3-96EE-40B383B738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C3E223CD-DC24-4E14-BA1C-0E56CFD7AFC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A304BEFE-D2B7-46E5-8BE7-3D71499A70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91757222-C116-4868-A363-A7AFC8BEC9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D384A335-DF04-4A00-9190-EDC8DF3BB0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08F9BCD2-29DE-486A-B51C-5AFED521BF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B7AB983C-F5B7-4989-B5E2-C46028DA6D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C8F074F8-06BA-409F-AABB-233C400304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E45E0C43-1046-4A36-812C-FD5E22951B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E775E719-9D42-44EE-8C90-44AD0627539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ABD7B54A-1044-4A7D-A83B-4AABDD8398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1E32AAF2-85E9-47B2-974F-62926B9F76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2CDF16F4-D126-4F2A-8FAE-390A2B32B5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5423F16-AC0D-4683-9163-2A6AA44857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AB08CB76-7CE5-457C-A96F-755E75F0AE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1C0C38A4-4449-49AC-B7B7-5A9BF716F0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607F7E99-2CD7-4B53-AB9B-BB9F6DF684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5BA3B0E8-8AAC-44AA-9A54-AEA4C596079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4" name="正方形/長方形 613">
          <a:extLst>
            <a:ext uri="{FF2B5EF4-FFF2-40B4-BE49-F238E27FC236}">
              <a16:creationId xmlns:a16="http://schemas.microsoft.com/office/drawing/2014/main" id="{3C31E41F-34C1-4064-A468-20E154CBCD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5" name="正方形/長方形 614">
          <a:extLst>
            <a:ext uri="{FF2B5EF4-FFF2-40B4-BE49-F238E27FC236}">
              <a16:creationId xmlns:a16="http://schemas.microsoft.com/office/drawing/2014/main" id="{F88B8816-34AE-4ADD-8E13-E99A631A3C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6" name="テキスト ボックス 615">
          <a:extLst>
            <a:ext uri="{FF2B5EF4-FFF2-40B4-BE49-F238E27FC236}">
              <a16:creationId xmlns:a16="http://schemas.microsoft.com/office/drawing/2014/main" id="{99FBB154-840C-47DB-A95A-FBB6FEF94B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、学校施設、体育館、プール、役場庁舎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の有形固定資産減価償却率が類似団体平均値を上回っている。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役場庁舎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や体育館、プールは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更新の時期を迎えている。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また、学校施設については、小中学校の統廃合を実施しており、廃校となった３校のうち１校が校舎の老朽化も著しく、今後の利活用が決まっていない状況である。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その他の施設は、概ね類似団体平均値以下となっており、今後も公共施設等総合管理計画に基づき、計画的な改修、更新等を実施し適切な維持管理に努める。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9A0759-A8A8-4F86-BDD5-C78E6C5891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B4603E-4859-460D-97D4-C9ADA4CC80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7B9733-950B-4A8E-98AD-3423A16FDB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9D0169-E2D3-420F-8F37-3190BDB714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1E20F7-A885-4379-BE91-7936E5E9ED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E602D2-0AF0-46FB-8F20-CE533A0363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930492-FDE0-4594-AD02-0FD237C90A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D169A3-0FCA-4114-8F71-C7B714537C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CDF678-273D-4C3F-A390-6CDDF5B79E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B47225-BB4A-43D5-92AE-C154462AB9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
4,739
133.74
5,863,937
5,762,871
89,809
3,324,140
5,524,584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8F74BA-CDC8-4BB9-A317-672F348294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85BDB2-B8D7-4750-8592-7005E1D12E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50C94D-0F1C-4920-9567-DB7C96D134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30F07D-4D99-4FA4-8B59-71D221C7A7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E76527-AC10-44C4-A03A-18C8A92377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9DC9B0-9046-40D3-885C-9D72326BB0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07B5CE-723A-4A05-9A25-77992B5991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3B8205-BDF2-4080-9727-9F301314AD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ED5A89-0C15-4A2C-88E9-955E37FE549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36C9A1-AEEA-4C7D-8628-469EBDC035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AB20D8-8DBB-4090-B21A-2BE133D556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D68751-30D8-4463-B5F1-1A2E9ADB51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928E29-42FB-451C-82B4-0960439085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780C8C-E58F-4CA4-8720-4FD99F351E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8E3751-493D-4B5B-84D8-D636F5FCCB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9C70B3-A1D0-4BAC-8C65-ABBDE6574F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2A7326-F6E9-4BD8-8E93-182F841DE1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FFB418-17BF-4958-B3D4-EE4750C740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6931DE-8802-4518-BBD4-82DAA5D480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E8719C-FA86-46C7-89A3-AD5D638120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BBE54D-8812-452E-8879-D72B2F39763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733E2E-636B-4D19-A49E-43CA6EF507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28EC52-8B04-4148-AE5A-4AA7E158A6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C50527-B57E-4D2F-9799-FBA384ACC3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F944F2-5093-478E-B587-F67F0662D6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AF1310-C32B-4F49-A8B4-25E80BF7B8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3616B3-9EED-4965-896D-19EFB65629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76F42A-A8B5-4D72-BD15-ACCCC9E65A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CCDFC9-9215-416F-86BA-6FF7E53ADC0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E47B1EB-D2C3-4C26-83D7-FFE074F026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66F8D0C-F5D9-4A07-B285-E5EBF97DC2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FBE3CE7-3B2B-4EA7-9B20-0E58F2F395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EB0AAF3-E744-461C-BE74-7FBA820D7F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32A21B-D348-4F99-9070-61EE463044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B1A4804-912B-4B0E-A8C2-59428AEBAD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A235939-8C61-491D-AFEE-C76B538923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0DD8506-CC64-46AB-8F54-125653DC664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0F7852A-3443-4B6C-A8F7-35C34C12E6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4A48EBF-FDD3-4B07-812C-0D4A7F5060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78C2688-E02B-4497-8C93-A30A496487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FDAA2EE-12FE-4273-BC76-B4435D5DC8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B10CEC3-3AF1-4A71-8C44-9C95412831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6E9CDE9-2283-493D-A97E-9F630F9AEA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9181094-03C3-438A-9730-2039193C0D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8375E67-6B87-4F0F-9974-4704230081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965807B-AA36-4266-9579-C9ECB8BF57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A338023-4BA7-4702-B741-5F9447058B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655F8CD-033D-47AB-B8B9-D93AE8F42B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FEC0B40-5791-4B8E-9AE5-28E40CA1008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911FBCD-7541-4850-A88C-A5BF49C6D55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21EF3F7-3B2A-4345-B92B-2DF1FCAC5C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439037A-9397-4AAF-8CAC-2A391AB84C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0B4B9D8-A8F0-43F5-94F0-D48243920DF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3FE9059-F084-44F7-9E5D-6203E822022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AE984BD-4876-4DC4-B1DB-26D71F9D705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10C56D0-2FF0-44AF-8C2F-AFDC839618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A2A303F-7CAF-4FA0-B1A7-6B8C0DCA24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E09C522-5E8B-4070-A472-4AF68C7F31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0FEA910-8D9B-4557-B6A1-1C56ADDF46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54EFF68-21EC-447D-BDD2-9B3055EBF89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867D05A-2D02-4AB6-A6CB-8FC00E5B18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ED8556FD-17FF-487D-9DD5-D9C71A57BE0A}"/>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F54BD66-C3EE-4EDD-8996-A9A29D37249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C757E71-A6E1-4009-8D5E-C4616FA2AAF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A66464F-1C45-4156-9094-05EA588B4C5B}"/>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CC7C128E-8536-414D-B1B7-6D8BC0377C2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99F4141-D429-4F95-BAC7-F0EB0D0CD59B}"/>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DD3103DF-AD96-470B-A580-A6DD14459D31}"/>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5B4CF8EE-A653-44F8-8811-96495F6F8F94}"/>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B037560F-1E3E-49D8-AF34-E06409119E59}"/>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a:extLst>
            <a:ext uri="{FF2B5EF4-FFF2-40B4-BE49-F238E27FC236}">
              <a16:creationId xmlns:a16="http://schemas.microsoft.com/office/drawing/2014/main" id="{4D865279-C8AC-4612-9F37-B6E2E81B98F4}"/>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76FC7402-37F9-4E91-828C-7B2008470A65}"/>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FBEDE16-20A8-40CE-836F-DB78F75DA5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B583E29-200B-451E-B067-6487996ACC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16FF1B1-32A2-4CA2-BAD3-63A5BF16FE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B379316-5036-4640-97AE-C2CABD8694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FEB8C7C-67B0-404A-853B-005721152B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89" name="楕円 88">
          <a:extLst>
            <a:ext uri="{FF2B5EF4-FFF2-40B4-BE49-F238E27FC236}">
              <a16:creationId xmlns:a16="http://schemas.microsoft.com/office/drawing/2014/main" id="{9C00F8B4-156A-4127-BFBC-22D12DFDE336}"/>
            </a:ext>
          </a:extLst>
        </xdr:cNvPr>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2367809-FD00-49AB-AD4C-C099091BDDE1}"/>
            </a:ext>
          </a:extLst>
        </xdr:cNvPr>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91" name="楕円 90">
          <a:extLst>
            <a:ext uri="{FF2B5EF4-FFF2-40B4-BE49-F238E27FC236}">
              <a16:creationId xmlns:a16="http://schemas.microsoft.com/office/drawing/2014/main" id="{2DC3F4E5-459F-4223-AB86-6CE4AB22CB8C}"/>
            </a:ext>
          </a:extLst>
        </xdr:cNvPr>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17145</xdr:rowOff>
    </xdr:to>
    <xdr:cxnSp macro="">
      <xdr:nvCxnSpPr>
        <xdr:cNvPr id="92" name="直線コネクタ 91">
          <a:extLst>
            <a:ext uri="{FF2B5EF4-FFF2-40B4-BE49-F238E27FC236}">
              <a16:creationId xmlns:a16="http://schemas.microsoft.com/office/drawing/2014/main" id="{85BF0286-AC44-4452-9B82-7858A23D2E9A}"/>
            </a:ext>
          </a:extLst>
        </xdr:cNvPr>
        <xdr:cNvCxnSpPr/>
      </xdr:nvCxnSpPr>
      <xdr:spPr>
        <a:xfrm>
          <a:off x="3797300" y="10614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93" name="楕円 92">
          <a:extLst>
            <a:ext uri="{FF2B5EF4-FFF2-40B4-BE49-F238E27FC236}">
              <a16:creationId xmlns:a16="http://schemas.microsoft.com/office/drawing/2014/main" id="{CFDA995F-6116-45EC-94BA-AD3FA6645565}"/>
            </a:ext>
          </a:extLst>
        </xdr:cNvPr>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156210</xdr:rowOff>
    </xdr:to>
    <xdr:cxnSp macro="">
      <xdr:nvCxnSpPr>
        <xdr:cNvPr id="94" name="直線コネクタ 93">
          <a:extLst>
            <a:ext uri="{FF2B5EF4-FFF2-40B4-BE49-F238E27FC236}">
              <a16:creationId xmlns:a16="http://schemas.microsoft.com/office/drawing/2014/main" id="{B55C0DD8-27F0-4AFC-AD91-266BED222B16}"/>
            </a:ext>
          </a:extLst>
        </xdr:cNvPr>
        <xdr:cNvCxnSpPr/>
      </xdr:nvCxnSpPr>
      <xdr:spPr>
        <a:xfrm>
          <a:off x="2908300" y="10599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95" name="楕円 94">
          <a:extLst>
            <a:ext uri="{FF2B5EF4-FFF2-40B4-BE49-F238E27FC236}">
              <a16:creationId xmlns:a16="http://schemas.microsoft.com/office/drawing/2014/main" id="{0A579C5B-FE84-425B-804B-EBE8802DB7D9}"/>
            </a:ext>
          </a:extLst>
        </xdr:cNvPr>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140970</xdr:rowOff>
    </xdr:to>
    <xdr:cxnSp macro="">
      <xdr:nvCxnSpPr>
        <xdr:cNvPr id="96" name="直線コネクタ 95">
          <a:extLst>
            <a:ext uri="{FF2B5EF4-FFF2-40B4-BE49-F238E27FC236}">
              <a16:creationId xmlns:a16="http://schemas.microsoft.com/office/drawing/2014/main" id="{29377C66-2068-465C-8218-64A70256FA30}"/>
            </a:ext>
          </a:extLst>
        </xdr:cNvPr>
        <xdr:cNvCxnSpPr/>
      </xdr:nvCxnSpPr>
      <xdr:spPr>
        <a:xfrm>
          <a:off x="2019300" y="105784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7" name="n_1aveValue【体育館・プール】&#10;有形固定資産減価償却率">
          <a:extLst>
            <a:ext uri="{FF2B5EF4-FFF2-40B4-BE49-F238E27FC236}">
              <a16:creationId xmlns:a16="http://schemas.microsoft.com/office/drawing/2014/main" id="{64E64AE6-0294-4DCD-8DDA-B7CAC45ADF07}"/>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98" name="n_2aveValue【体育館・プール】&#10;有形固定資産減価償却率">
          <a:extLst>
            <a:ext uri="{FF2B5EF4-FFF2-40B4-BE49-F238E27FC236}">
              <a16:creationId xmlns:a16="http://schemas.microsoft.com/office/drawing/2014/main" id="{A14E107C-1E42-4C24-9A63-7F377F66C346}"/>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99" name="n_3aveValue【体育館・プール】&#10;有形固定資産減価償却率">
          <a:extLst>
            <a:ext uri="{FF2B5EF4-FFF2-40B4-BE49-F238E27FC236}">
              <a16:creationId xmlns:a16="http://schemas.microsoft.com/office/drawing/2014/main" id="{0369884F-382F-470D-8B88-612E40A713CF}"/>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0" name="n_4aveValue【体育館・プール】&#10;有形固定資産減価償却率">
          <a:extLst>
            <a:ext uri="{FF2B5EF4-FFF2-40B4-BE49-F238E27FC236}">
              <a16:creationId xmlns:a16="http://schemas.microsoft.com/office/drawing/2014/main" id="{2A3C2BD1-449D-4B92-AE12-4CD8E79871D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01" name="n_1mainValue【体育館・プール】&#10;有形固定資産減価償却率">
          <a:extLst>
            <a:ext uri="{FF2B5EF4-FFF2-40B4-BE49-F238E27FC236}">
              <a16:creationId xmlns:a16="http://schemas.microsoft.com/office/drawing/2014/main" id="{1956B515-3E5F-44C4-8152-63F639AD7A7B}"/>
            </a:ext>
          </a:extLst>
        </xdr:cNvPr>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02" name="n_2mainValue【体育館・プール】&#10;有形固定資産減価償却率">
          <a:extLst>
            <a:ext uri="{FF2B5EF4-FFF2-40B4-BE49-F238E27FC236}">
              <a16:creationId xmlns:a16="http://schemas.microsoft.com/office/drawing/2014/main" id="{FD2A7CB3-7B12-426B-9188-4539120C76BB}"/>
            </a:ext>
          </a:extLst>
        </xdr:cNvPr>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103" name="n_3mainValue【体育館・プール】&#10;有形固定資産減価償却率">
          <a:extLst>
            <a:ext uri="{FF2B5EF4-FFF2-40B4-BE49-F238E27FC236}">
              <a16:creationId xmlns:a16="http://schemas.microsoft.com/office/drawing/2014/main" id="{C8ECE0DE-D4A2-4678-908B-185FB0CFEE42}"/>
            </a:ext>
          </a:extLst>
        </xdr:cNvPr>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2DD827D5-C3D1-4890-B6DE-EFC3E794F4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92ABA265-1004-4679-B2E5-FB79EB7F69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B7B6FA3B-15C2-4ED9-A30A-0381FEB1A8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19B2902E-B2D4-4DD6-95DE-58E6DACB8C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1AE734B5-1359-4A02-ACFD-2BE18E77E8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65BF80A6-6279-45E7-A452-4AE4505913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215F5AFF-3ADA-414D-A167-5B366D23EE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EB0E015C-C4C8-4CA1-B0F0-EFCA7EF2F8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17650062-5D16-470D-9DE6-B2DEA51A6B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463D76D5-5364-4ACD-AE1F-EDC78E950F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E2F0A65A-0FA3-4737-8D49-E2F372F14E0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22C76867-33DE-4359-AE0A-E8F56763226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D9585B5F-E42A-4C14-A87D-635DC20F5A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08F19B84-6C96-4E2C-9A0D-2B3CB385294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DBA374E3-7353-4009-B612-6FE0BDCB7FE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CEB4967A-064B-4DB4-9E23-ED6095AF6D2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C8F284AD-382D-4EA0-9032-84E082F94E1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6971D29C-0E20-41BF-8A70-AD5733328B0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B8FB307D-536D-4B75-A411-842DD15700B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3E675035-DE9B-456B-ACD4-97D4FD350AF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3814B27F-E979-486D-9E30-D71AC556B30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975A78F1-5C56-4B11-8F5A-BCC875C5ECA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D4FF3446-DF14-47EE-B44C-416F9814AD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105BD04A-DB8F-4EFE-9641-8EBEC521241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92445D81-84F9-4EBE-B15F-0075F12478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29" name="直線コネクタ 128">
          <a:extLst>
            <a:ext uri="{FF2B5EF4-FFF2-40B4-BE49-F238E27FC236}">
              <a16:creationId xmlns:a16="http://schemas.microsoft.com/office/drawing/2014/main" id="{0131E2FB-6DD3-4CCD-845F-CF1337369B52}"/>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0" name="【体育館・プール】&#10;一人当たり面積最小値テキスト">
          <a:extLst>
            <a:ext uri="{FF2B5EF4-FFF2-40B4-BE49-F238E27FC236}">
              <a16:creationId xmlns:a16="http://schemas.microsoft.com/office/drawing/2014/main" id="{A3B9D35F-1D21-43FC-BF91-E38BDACAC428}"/>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1" name="直線コネクタ 130">
          <a:extLst>
            <a:ext uri="{FF2B5EF4-FFF2-40B4-BE49-F238E27FC236}">
              <a16:creationId xmlns:a16="http://schemas.microsoft.com/office/drawing/2014/main" id="{25CF9289-E0B5-4716-8BE3-64F53D9AF21F}"/>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2" name="【体育館・プール】&#10;一人当たり面積最大値テキスト">
          <a:extLst>
            <a:ext uri="{FF2B5EF4-FFF2-40B4-BE49-F238E27FC236}">
              <a16:creationId xmlns:a16="http://schemas.microsoft.com/office/drawing/2014/main" id="{AA306951-AA38-4E52-A1FB-BA78C080A116}"/>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3" name="直線コネクタ 132">
          <a:extLst>
            <a:ext uri="{FF2B5EF4-FFF2-40B4-BE49-F238E27FC236}">
              <a16:creationId xmlns:a16="http://schemas.microsoft.com/office/drawing/2014/main" id="{C4ED37D4-95DC-496A-94B2-315E22693ABD}"/>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4" name="【体育館・プール】&#10;一人当たり面積平均値テキスト">
          <a:extLst>
            <a:ext uri="{FF2B5EF4-FFF2-40B4-BE49-F238E27FC236}">
              <a16:creationId xmlns:a16="http://schemas.microsoft.com/office/drawing/2014/main" id="{C50276BF-B96E-4B0E-8622-742A4A05CCB3}"/>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5" name="フローチャート: 判断 134">
          <a:extLst>
            <a:ext uri="{FF2B5EF4-FFF2-40B4-BE49-F238E27FC236}">
              <a16:creationId xmlns:a16="http://schemas.microsoft.com/office/drawing/2014/main" id="{E576C127-6D8A-4F7E-91CC-AC358562D43B}"/>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6" name="フローチャート: 判断 135">
          <a:extLst>
            <a:ext uri="{FF2B5EF4-FFF2-40B4-BE49-F238E27FC236}">
              <a16:creationId xmlns:a16="http://schemas.microsoft.com/office/drawing/2014/main" id="{9BAF8BE0-2E2A-4010-9F3A-612CAE6A0913}"/>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37" name="フローチャート: 判断 136">
          <a:extLst>
            <a:ext uri="{FF2B5EF4-FFF2-40B4-BE49-F238E27FC236}">
              <a16:creationId xmlns:a16="http://schemas.microsoft.com/office/drawing/2014/main" id="{EEC53A9C-5E3E-4671-8513-26899C7C91D7}"/>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38" name="フローチャート: 判断 137">
          <a:extLst>
            <a:ext uri="{FF2B5EF4-FFF2-40B4-BE49-F238E27FC236}">
              <a16:creationId xmlns:a16="http://schemas.microsoft.com/office/drawing/2014/main" id="{230A3F8E-8093-4FAA-8681-6D7201735AA2}"/>
            </a:ext>
          </a:extLst>
        </xdr:cNvPr>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39" name="フローチャート: 判断 138">
          <a:extLst>
            <a:ext uri="{FF2B5EF4-FFF2-40B4-BE49-F238E27FC236}">
              <a16:creationId xmlns:a16="http://schemas.microsoft.com/office/drawing/2014/main" id="{F5F6CA29-0760-4BF6-9EAF-CA50CA37018A}"/>
            </a:ext>
          </a:extLst>
        </xdr:cNvPr>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00AACE5-B895-4955-AA0A-83A7F4D079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8BE3FE1-3F43-4805-8DD5-ABE97B8085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8C8181D-DBDF-42CA-918F-A38E472AB0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858848-145D-49FF-B17F-260CA8F678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FD1FD7C-5772-45E9-AF96-FDE25324AB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16473</xdr:rowOff>
    </xdr:from>
    <xdr:to>
      <xdr:col>55</xdr:col>
      <xdr:colOff>50800</xdr:colOff>
      <xdr:row>63</xdr:row>
      <xdr:rowOff>118073</xdr:rowOff>
    </xdr:to>
    <xdr:sp macro="" textlink="">
      <xdr:nvSpPr>
        <xdr:cNvPr id="145" name="楕円 144">
          <a:extLst>
            <a:ext uri="{FF2B5EF4-FFF2-40B4-BE49-F238E27FC236}">
              <a16:creationId xmlns:a16="http://schemas.microsoft.com/office/drawing/2014/main" id="{513F25C1-B9C5-44A3-BAD3-59F7AD4A5E6E}"/>
            </a:ext>
          </a:extLst>
        </xdr:cNvPr>
        <xdr:cNvSpPr/>
      </xdr:nvSpPr>
      <xdr:spPr>
        <a:xfrm>
          <a:off x="10426700" y="108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166350</xdr:rowOff>
    </xdr:from>
    <xdr:ext cx="469744" cy="259045"/>
    <xdr:sp macro="" textlink="">
      <xdr:nvSpPr>
        <xdr:cNvPr id="146" name="【体育館・プール】&#10;一人当たり面積該当値テキスト">
          <a:extLst>
            <a:ext uri="{FF2B5EF4-FFF2-40B4-BE49-F238E27FC236}">
              <a16:creationId xmlns:a16="http://schemas.microsoft.com/office/drawing/2014/main" id="{932BD3A0-0230-4BAD-8F23-9E178FB0FB05}"/>
            </a:ext>
          </a:extLst>
        </xdr:cNvPr>
        <xdr:cNvSpPr txBox="1"/>
      </xdr:nvSpPr>
      <xdr:spPr>
        <a:xfrm>
          <a:off x="10515600" y="107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20719</xdr:rowOff>
    </xdr:from>
    <xdr:to>
      <xdr:col>50</xdr:col>
      <xdr:colOff>165100</xdr:colOff>
      <xdr:row>63</xdr:row>
      <xdr:rowOff>122319</xdr:rowOff>
    </xdr:to>
    <xdr:sp macro="" textlink="">
      <xdr:nvSpPr>
        <xdr:cNvPr id="147" name="楕円 146">
          <a:extLst>
            <a:ext uri="{FF2B5EF4-FFF2-40B4-BE49-F238E27FC236}">
              <a16:creationId xmlns:a16="http://schemas.microsoft.com/office/drawing/2014/main" id="{5CD75CE3-2D87-4FE2-A048-A7465B7D2E2F}"/>
            </a:ext>
          </a:extLst>
        </xdr:cNvPr>
        <xdr:cNvSpPr/>
      </xdr:nvSpPr>
      <xdr:spPr>
        <a:xfrm>
          <a:off x="9588500" y="108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67273</xdr:rowOff>
    </xdr:from>
    <xdr:to>
      <xdr:col>55</xdr:col>
      <xdr:colOff>0</xdr:colOff>
      <xdr:row>63</xdr:row>
      <xdr:rowOff>71519</xdr:rowOff>
    </xdr:to>
    <xdr:cxnSp macro="">
      <xdr:nvCxnSpPr>
        <xdr:cNvPr id="148" name="直線コネクタ 147">
          <a:extLst>
            <a:ext uri="{FF2B5EF4-FFF2-40B4-BE49-F238E27FC236}">
              <a16:creationId xmlns:a16="http://schemas.microsoft.com/office/drawing/2014/main" id="{945B676D-74FE-45C6-95FD-6D7F60E2E631}"/>
            </a:ext>
          </a:extLst>
        </xdr:cNvPr>
        <xdr:cNvCxnSpPr/>
      </xdr:nvCxnSpPr>
      <xdr:spPr>
        <a:xfrm flipV="1">
          <a:off x="9639300" y="1086862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49" name="楕円 148">
          <a:extLst>
            <a:ext uri="{FF2B5EF4-FFF2-40B4-BE49-F238E27FC236}">
              <a16:creationId xmlns:a16="http://schemas.microsoft.com/office/drawing/2014/main" id="{31234703-48B3-4283-91C4-0BF4FF96DE35}"/>
            </a:ext>
          </a:extLst>
        </xdr:cNvPr>
        <xdr:cNvSpPr/>
      </xdr:nvSpPr>
      <xdr:spPr>
        <a:xfrm>
          <a:off x="86995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71519</xdr:rowOff>
    </xdr:from>
    <xdr:to>
      <xdr:col>50</xdr:col>
      <xdr:colOff>114300</xdr:colOff>
      <xdr:row>63</xdr:row>
      <xdr:rowOff>74458</xdr:rowOff>
    </xdr:to>
    <xdr:cxnSp macro="">
      <xdr:nvCxnSpPr>
        <xdr:cNvPr id="150" name="直線コネクタ 149">
          <a:extLst>
            <a:ext uri="{FF2B5EF4-FFF2-40B4-BE49-F238E27FC236}">
              <a16:creationId xmlns:a16="http://schemas.microsoft.com/office/drawing/2014/main" id="{546DC12F-71E5-40AF-9F18-0F05285E783B}"/>
            </a:ext>
          </a:extLst>
        </xdr:cNvPr>
        <xdr:cNvCxnSpPr/>
      </xdr:nvCxnSpPr>
      <xdr:spPr>
        <a:xfrm flipV="1">
          <a:off x="8750300" y="108728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24312</xdr:rowOff>
    </xdr:from>
    <xdr:to>
      <xdr:col>41</xdr:col>
      <xdr:colOff>101600</xdr:colOff>
      <xdr:row>63</xdr:row>
      <xdr:rowOff>125912</xdr:rowOff>
    </xdr:to>
    <xdr:sp macro="" textlink="">
      <xdr:nvSpPr>
        <xdr:cNvPr id="151" name="楕円 150">
          <a:extLst>
            <a:ext uri="{FF2B5EF4-FFF2-40B4-BE49-F238E27FC236}">
              <a16:creationId xmlns:a16="http://schemas.microsoft.com/office/drawing/2014/main" id="{F4CF62F4-C863-4C9B-846A-17DBD3C7EB47}"/>
            </a:ext>
          </a:extLst>
        </xdr:cNvPr>
        <xdr:cNvSpPr/>
      </xdr:nvSpPr>
      <xdr:spPr>
        <a:xfrm>
          <a:off x="7810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74458</xdr:rowOff>
    </xdr:from>
    <xdr:to>
      <xdr:col>45</xdr:col>
      <xdr:colOff>177800</xdr:colOff>
      <xdr:row>63</xdr:row>
      <xdr:rowOff>75112</xdr:rowOff>
    </xdr:to>
    <xdr:cxnSp macro="">
      <xdr:nvCxnSpPr>
        <xdr:cNvPr id="152" name="直線コネクタ 151">
          <a:extLst>
            <a:ext uri="{FF2B5EF4-FFF2-40B4-BE49-F238E27FC236}">
              <a16:creationId xmlns:a16="http://schemas.microsoft.com/office/drawing/2014/main" id="{81543FF7-3FAE-4AF9-A31F-C9F546BC938A}"/>
            </a:ext>
          </a:extLst>
        </xdr:cNvPr>
        <xdr:cNvCxnSpPr/>
      </xdr:nvCxnSpPr>
      <xdr:spPr>
        <a:xfrm flipV="1">
          <a:off x="7861300" y="1087580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3" name="n_1aveValue【体育館・プール】&#10;一人当たり面積">
          <a:extLst>
            <a:ext uri="{FF2B5EF4-FFF2-40B4-BE49-F238E27FC236}">
              <a16:creationId xmlns:a16="http://schemas.microsoft.com/office/drawing/2014/main" id="{9E4364CD-2175-4200-B565-3BE390F291C7}"/>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4" name="n_2aveValue【体育館・プール】&#10;一人当たり面積">
          <a:extLst>
            <a:ext uri="{FF2B5EF4-FFF2-40B4-BE49-F238E27FC236}">
              <a16:creationId xmlns:a16="http://schemas.microsoft.com/office/drawing/2014/main" id="{049BE0E5-109C-42AB-B436-D1E648D466EE}"/>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118599</xdr:rowOff>
    </xdr:from>
    <xdr:ext cx="469744" cy="259045"/>
    <xdr:sp macro="" textlink="">
      <xdr:nvSpPr>
        <xdr:cNvPr id="155" name="n_3aveValue【体育館・プール】&#10;一人当たり面積">
          <a:extLst>
            <a:ext uri="{FF2B5EF4-FFF2-40B4-BE49-F238E27FC236}">
              <a16:creationId xmlns:a16="http://schemas.microsoft.com/office/drawing/2014/main" id="{E776EAC5-8CBD-49B4-A397-7E215E268761}"/>
            </a:ext>
          </a:extLst>
        </xdr:cNvPr>
        <xdr:cNvSpPr txBox="1"/>
      </xdr:nvSpPr>
      <xdr:spPr>
        <a:xfrm>
          <a:off x="7626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128722</xdr:rowOff>
    </xdr:from>
    <xdr:ext cx="469744" cy="259045"/>
    <xdr:sp macro="" textlink="">
      <xdr:nvSpPr>
        <xdr:cNvPr id="156" name="n_4aveValue【体育館・プール】&#10;一人当たり面積">
          <a:extLst>
            <a:ext uri="{FF2B5EF4-FFF2-40B4-BE49-F238E27FC236}">
              <a16:creationId xmlns:a16="http://schemas.microsoft.com/office/drawing/2014/main" id="{349C4F38-6B2B-40C1-A457-D99A017A5C64}"/>
            </a:ext>
          </a:extLst>
        </xdr:cNvPr>
        <xdr:cNvSpPr txBox="1"/>
      </xdr:nvSpPr>
      <xdr:spPr>
        <a:xfrm>
          <a:off x="6737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113446</xdr:rowOff>
    </xdr:from>
    <xdr:ext cx="469744" cy="259045"/>
    <xdr:sp macro="" textlink="">
      <xdr:nvSpPr>
        <xdr:cNvPr id="157" name="n_1mainValue【体育館・プール】&#10;一人当たり面積">
          <a:extLst>
            <a:ext uri="{FF2B5EF4-FFF2-40B4-BE49-F238E27FC236}">
              <a16:creationId xmlns:a16="http://schemas.microsoft.com/office/drawing/2014/main" id="{AD661EF5-FEFC-4961-80B9-509D76A1F8B2}"/>
            </a:ext>
          </a:extLst>
        </xdr:cNvPr>
        <xdr:cNvSpPr txBox="1"/>
      </xdr:nvSpPr>
      <xdr:spPr>
        <a:xfrm>
          <a:off x="9391727" y="1091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116385</xdr:rowOff>
    </xdr:from>
    <xdr:ext cx="469744" cy="259045"/>
    <xdr:sp macro="" textlink="">
      <xdr:nvSpPr>
        <xdr:cNvPr id="158" name="n_2mainValue【体育館・プール】&#10;一人当たり面積">
          <a:extLst>
            <a:ext uri="{FF2B5EF4-FFF2-40B4-BE49-F238E27FC236}">
              <a16:creationId xmlns:a16="http://schemas.microsoft.com/office/drawing/2014/main" id="{3A173A6F-EE14-4A04-BA0B-427C8DC90DC2}"/>
            </a:ext>
          </a:extLst>
        </xdr:cNvPr>
        <xdr:cNvSpPr txBox="1"/>
      </xdr:nvSpPr>
      <xdr:spPr>
        <a:xfrm>
          <a:off x="8515427" y="109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117039</xdr:rowOff>
    </xdr:from>
    <xdr:ext cx="469744" cy="259045"/>
    <xdr:sp macro="" textlink="">
      <xdr:nvSpPr>
        <xdr:cNvPr id="159" name="n_3mainValue【体育館・プール】&#10;一人当たり面積">
          <a:extLst>
            <a:ext uri="{FF2B5EF4-FFF2-40B4-BE49-F238E27FC236}">
              <a16:creationId xmlns:a16="http://schemas.microsoft.com/office/drawing/2014/main" id="{7D30A067-7417-477C-85C6-814028684B48}"/>
            </a:ext>
          </a:extLst>
        </xdr:cNvPr>
        <xdr:cNvSpPr txBox="1"/>
      </xdr:nvSpPr>
      <xdr:spPr>
        <a:xfrm>
          <a:off x="76264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3501BC69-33D5-43F9-A2CC-1EEE3869E2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F3BD57B9-BD40-4A98-B3F5-BBF16CEF28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741309A8-FA53-4AEC-B7EF-83A1AB42E4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6A71BA2B-BE11-4C69-9A90-A3F5DD73E5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8CCCEE95-39F8-4D86-B245-013723ECE7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A176B759-F8EC-4F42-B46E-94C07260EB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2AF6307A-C87E-4D09-9B23-581A0C994D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7FC47E79-5DE6-4461-9B2F-9BF123C8AB9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9E63A459-FD96-4319-A8A9-DD1AF5828C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A5926F0C-458B-481C-9BB5-C33240E657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5CB1AFDA-9BC9-4E40-84FD-58BE14C606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DB2F4CD7-9B7F-46B4-A8EA-63942B10B8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88B31500-9FBF-4FA1-8117-7B28BCB75D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D6AA5C0C-1090-4380-A5D0-DCB1EA7920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6751F3AD-050C-4F2F-9980-D00532C26A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B187D457-ABC9-449D-8F70-70EE217D915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1EDC1E5D-BA96-4544-A7EC-DC1F6000E0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7A350E9F-BC8E-40DD-93B9-B0B9C9CF82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C763ECE2-7B03-4BB5-910E-EEABE63869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968D1A55-6DBA-4D0C-BBBB-3F4893FE1D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F9BE2EA7-4BA8-4114-8955-D4EC67DEB4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85B03A4F-F5F3-4935-AD6F-19D54FF235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3E701751-EF1A-41E7-92C2-60451E25E9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1C181B1A-1A10-4680-B4E3-4E3BA016803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a:extLst>
            <a:ext uri="{FF2B5EF4-FFF2-40B4-BE49-F238E27FC236}">
              <a16:creationId xmlns:a16="http://schemas.microsoft.com/office/drawing/2014/main" id="{6119B574-BE83-4EAA-96AF-7737F9F554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a:extLst>
            <a:ext uri="{FF2B5EF4-FFF2-40B4-BE49-F238E27FC236}">
              <a16:creationId xmlns:a16="http://schemas.microsoft.com/office/drawing/2014/main" id="{4D2C43F4-EAED-4D35-9107-FCC80997C7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a:extLst>
            <a:ext uri="{FF2B5EF4-FFF2-40B4-BE49-F238E27FC236}">
              <a16:creationId xmlns:a16="http://schemas.microsoft.com/office/drawing/2014/main" id="{17EBB3EF-571D-4B81-85E7-D9FF01E929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7" name="直線コネクタ 186">
          <a:extLst>
            <a:ext uri="{FF2B5EF4-FFF2-40B4-BE49-F238E27FC236}">
              <a16:creationId xmlns:a16="http://schemas.microsoft.com/office/drawing/2014/main" id="{9AB85EF9-F1E7-4BA8-A7C9-7324B3C8119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8" name="テキスト ボックス 187">
          <a:extLst>
            <a:ext uri="{FF2B5EF4-FFF2-40B4-BE49-F238E27FC236}">
              <a16:creationId xmlns:a16="http://schemas.microsoft.com/office/drawing/2014/main" id="{738C4B0A-EEE9-4C09-AFB8-F200448155B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9" name="直線コネクタ 188">
          <a:extLst>
            <a:ext uri="{FF2B5EF4-FFF2-40B4-BE49-F238E27FC236}">
              <a16:creationId xmlns:a16="http://schemas.microsoft.com/office/drawing/2014/main" id="{9BE6F805-2EED-47A9-B94B-45006764B5D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0" name="テキスト ボックス 189">
          <a:extLst>
            <a:ext uri="{FF2B5EF4-FFF2-40B4-BE49-F238E27FC236}">
              <a16:creationId xmlns:a16="http://schemas.microsoft.com/office/drawing/2014/main" id="{F35316BF-DAB8-4608-BC2F-A3BE1C4AC7F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1" name="直線コネクタ 190">
          <a:extLst>
            <a:ext uri="{FF2B5EF4-FFF2-40B4-BE49-F238E27FC236}">
              <a16:creationId xmlns:a16="http://schemas.microsoft.com/office/drawing/2014/main" id="{DEDD2510-25B8-46E1-97CF-B0CD5EE6D5C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2" name="テキスト ボックス 191">
          <a:extLst>
            <a:ext uri="{FF2B5EF4-FFF2-40B4-BE49-F238E27FC236}">
              <a16:creationId xmlns:a16="http://schemas.microsoft.com/office/drawing/2014/main" id="{5C2CDF07-44CE-4D3F-8BD0-FB08F163B60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3" name="直線コネクタ 192">
          <a:extLst>
            <a:ext uri="{FF2B5EF4-FFF2-40B4-BE49-F238E27FC236}">
              <a16:creationId xmlns:a16="http://schemas.microsoft.com/office/drawing/2014/main" id="{91752501-6C39-4395-A072-1526E90F22B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4" name="テキスト ボックス 193">
          <a:extLst>
            <a:ext uri="{FF2B5EF4-FFF2-40B4-BE49-F238E27FC236}">
              <a16:creationId xmlns:a16="http://schemas.microsoft.com/office/drawing/2014/main" id="{919E43FB-4558-4A1C-A337-5C76EA47744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5" name="直線コネクタ 194">
          <a:extLst>
            <a:ext uri="{FF2B5EF4-FFF2-40B4-BE49-F238E27FC236}">
              <a16:creationId xmlns:a16="http://schemas.microsoft.com/office/drawing/2014/main" id="{F99F19D5-495F-49D0-9861-22B43074A69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6" name="テキスト ボックス 195">
          <a:extLst>
            <a:ext uri="{FF2B5EF4-FFF2-40B4-BE49-F238E27FC236}">
              <a16:creationId xmlns:a16="http://schemas.microsoft.com/office/drawing/2014/main" id="{46E3428A-BAA3-46E9-8F0E-2D579BBCF11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a:extLst>
            <a:ext uri="{FF2B5EF4-FFF2-40B4-BE49-F238E27FC236}">
              <a16:creationId xmlns:a16="http://schemas.microsoft.com/office/drawing/2014/main" id="{91CC6BAD-B38B-4127-BAEF-4478EB9B50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198" name="直線コネクタ 197">
          <a:extLst>
            <a:ext uri="{FF2B5EF4-FFF2-40B4-BE49-F238E27FC236}">
              <a16:creationId xmlns:a16="http://schemas.microsoft.com/office/drawing/2014/main" id="{BF2B9397-B107-423B-956C-D9032CFA4ED4}"/>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9" name="【市民会館】&#10;有形固定資産減価償却率最小値テキスト">
          <a:extLst>
            <a:ext uri="{FF2B5EF4-FFF2-40B4-BE49-F238E27FC236}">
              <a16:creationId xmlns:a16="http://schemas.microsoft.com/office/drawing/2014/main" id="{B0C088A0-BC5B-43B7-AC8C-CF2E9E366AA1}"/>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0" name="直線コネクタ 199">
          <a:extLst>
            <a:ext uri="{FF2B5EF4-FFF2-40B4-BE49-F238E27FC236}">
              <a16:creationId xmlns:a16="http://schemas.microsoft.com/office/drawing/2014/main" id="{88FA3FB5-77BF-4559-87E7-9073B1B18D97}"/>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201" name="【市民会館】&#10;有形固定資産減価償却率最大値テキスト">
          <a:extLst>
            <a:ext uri="{FF2B5EF4-FFF2-40B4-BE49-F238E27FC236}">
              <a16:creationId xmlns:a16="http://schemas.microsoft.com/office/drawing/2014/main" id="{475F56DB-7591-4737-B6F0-B633001889B2}"/>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202" name="直線コネクタ 201">
          <a:extLst>
            <a:ext uri="{FF2B5EF4-FFF2-40B4-BE49-F238E27FC236}">
              <a16:creationId xmlns:a16="http://schemas.microsoft.com/office/drawing/2014/main" id="{7E3D5499-2E80-440B-B175-B56A8A5DCFAC}"/>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203" name="【市民会館】&#10;有形固定資産減価償却率平均値テキスト">
          <a:extLst>
            <a:ext uri="{FF2B5EF4-FFF2-40B4-BE49-F238E27FC236}">
              <a16:creationId xmlns:a16="http://schemas.microsoft.com/office/drawing/2014/main" id="{D122695B-9EAE-4230-A776-505B4ABADED9}"/>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204" name="フローチャート: 判断 203">
          <a:extLst>
            <a:ext uri="{FF2B5EF4-FFF2-40B4-BE49-F238E27FC236}">
              <a16:creationId xmlns:a16="http://schemas.microsoft.com/office/drawing/2014/main" id="{F5CA2F8C-7600-4412-86D3-4BEDCAA35106}"/>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205" name="フローチャート: 判断 204">
          <a:extLst>
            <a:ext uri="{FF2B5EF4-FFF2-40B4-BE49-F238E27FC236}">
              <a16:creationId xmlns:a16="http://schemas.microsoft.com/office/drawing/2014/main" id="{0251457C-B1A8-48B9-9108-CCB0F0F21407}"/>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206" name="フローチャート: 判断 205">
          <a:extLst>
            <a:ext uri="{FF2B5EF4-FFF2-40B4-BE49-F238E27FC236}">
              <a16:creationId xmlns:a16="http://schemas.microsoft.com/office/drawing/2014/main" id="{46ED5BF2-FC3E-476A-B110-F5E7515C68CE}"/>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207" name="フローチャート: 判断 206">
          <a:extLst>
            <a:ext uri="{FF2B5EF4-FFF2-40B4-BE49-F238E27FC236}">
              <a16:creationId xmlns:a16="http://schemas.microsoft.com/office/drawing/2014/main" id="{507E80B6-353E-49DC-A53E-3A2CBA41EB60}"/>
            </a:ext>
          </a:extLst>
        </xdr:cNvPr>
        <xdr:cNvSpPr/>
      </xdr:nvSpPr>
      <xdr:spPr>
        <a:xfrm>
          <a:off x="1968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130556</xdr:rowOff>
    </xdr:from>
    <xdr:to>
      <xdr:col>6</xdr:col>
      <xdr:colOff>38100</xdr:colOff>
      <xdr:row>103</xdr:row>
      <xdr:rowOff>60706</xdr:rowOff>
    </xdr:to>
    <xdr:sp macro="" textlink="">
      <xdr:nvSpPr>
        <xdr:cNvPr id="208" name="フローチャート: 判断 207">
          <a:extLst>
            <a:ext uri="{FF2B5EF4-FFF2-40B4-BE49-F238E27FC236}">
              <a16:creationId xmlns:a16="http://schemas.microsoft.com/office/drawing/2014/main" id="{D278B756-38C9-4166-86CA-DC7CFD2302F0}"/>
            </a:ext>
          </a:extLst>
        </xdr:cNvPr>
        <xdr:cNvSpPr/>
      </xdr:nvSpPr>
      <xdr:spPr>
        <a:xfrm>
          <a:off x="1079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CE3CE355-EA15-4718-A26A-26865D05A8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4BBFFC0-A4C7-41A0-95E0-563C9777EB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17C083B2-1C5F-4045-BD32-9243D53EFD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72EDEEC9-B1E4-46FC-B9A3-28BB3DAA96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3DBFE51B-7FE6-48CE-A900-DC6D6DB889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214" name="楕円 213">
          <a:extLst>
            <a:ext uri="{FF2B5EF4-FFF2-40B4-BE49-F238E27FC236}">
              <a16:creationId xmlns:a16="http://schemas.microsoft.com/office/drawing/2014/main" id="{EFC1D0AD-8F45-43B0-BCF4-D21FBF2F08D9}"/>
            </a:ext>
          </a:extLst>
        </xdr:cNvPr>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215" name="【市民会館】&#10;有形固定資産減価償却率該当値テキスト">
          <a:extLst>
            <a:ext uri="{FF2B5EF4-FFF2-40B4-BE49-F238E27FC236}">
              <a16:creationId xmlns:a16="http://schemas.microsoft.com/office/drawing/2014/main" id="{E9A1FF9C-69E3-4CA5-A9BA-01864E6AC323}"/>
            </a:ext>
          </a:extLst>
        </xdr:cNvPr>
        <xdr:cNvSpPr txBox="1"/>
      </xdr:nvSpPr>
      <xdr:spPr>
        <a:xfrm>
          <a:off x="4673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16" name="楕円 215">
          <a:extLst>
            <a:ext uri="{FF2B5EF4-FFF2-40B4-BE49-F238E27FC236}">
              <a16:creationId xmlns:a16="http://schemas.microsoft.com/office/drawing/2014/main" id="{3669C6A0-0CB1-46ED-8F93-77BECB889188}"/>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19050</xdr:rowOff>
    </xdr:to>
    <xdr:cxnSp macro="">
      <xdr:nvCxnSpPr>
        <xdr:cNvPr id="217" name="直線コネクタ 216">
          <a:extLst>
            <a:ext uri="{FF2B5EF4-FFF2-40B4-BE49-F238E27FC236}">
              <a16:creationId xmlns:a16="http://schemas.microsoft.com/office/drawing/2014/main" id="{E2E0A1EB-90A5-4B37-88D3-7C92214EA4C8}"/>
            </a:ext>
          </a:extLst>
        </xdr:cNvPr>
        <xdr:cNvCxnSpPr/>
      </xdr:nvCxnSpPr>
      <xdr:spPr>
        <a:xfrm>
          <a:off x="3797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218" name="楕円 217">
          <a:extLst>
            <a:ext uri="{FF2B5EF4-FFF2-40B4-BE49-F238E27FC236}">
              <a16:creationId xmlns:a16="http://schemas.microsoft.com/office/drawing/2014/main" id="{8EBB790C-9DA5-4551-8AAF-25CA0F0A0243}"/>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19050</xdr:rowOff>
    </xdr:to>
    <xdr:cxnSp macro="">
      <xdr:nvCxnSpPr>
        <xdr:cNvPr id="219" name="直線コネクタ 218">
          <a:extLst>
            <a:ext uri="{FF2B5EF4-FFF2-40B4-BE49-F238E27FC236}">
              <a16:creationId xmlns:a16="http://schemas.microsoft.com/office/drawing/2014/main" id="{8CD999DE-FB0E-4EA5-9154-254CDB273AD6}"/>
            </a:ext>
          </a:extLst>
        </xdr:cNvPr>
        <xdr:cNvCxnSpPr/>
      </xdr:nvCxnSpPr>
      <xdr:spPr>
        <a:xfrm>
          <a:off x="2908300" y="1762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220" name="楕円 219">
          <a:extLst>
            <a:ext uri="{FF2B5EF4-FFF2-40B4-BE49-F238E27FC236}">
              <a16:creationId xmlns:a16="http://schemas.microsoft.com/office/drawing/2014/main" id="{E2E67746-FD5C-4177-ADCF-8C36F86DC654}"/>
            </a:ext>
          </a:extLst>
        </xdr:cNvPr>
        <xdr:cNvSpPr/>
      </xdr:nvSpPr>
      <xdr:spPr>
        <a:xfrm>
          <a:off x="1968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87630</xdr:rowOff>
    </xdr:from>
    <xdr:to>
      <xdr:col>15</xdr:col>
      <xdr:colOff>50800</xdr:colOff>
      <xdr:row>102</xdr:row>
      <xdr:rowOff>133350</xdr:rowOff>
    </xdr:to>
    <xdr:cxnSp macro="">
      <xdr:nvCxnSpPr>
        <xdr:cNvPr id="221" name="直線コネクタ 220">
          <a:extLst>
            <a:ext uri="{FF2B5EF4-FFF2-40B4-BE49-F238E27FC236}">
              <a16:creationId xmlns:a16="http://schemas.microsoft.com/office/drawing/2014/main" id="{1474942E-52C1-4844-8FB8-D74CDF36D9E7}"/>
            </a:ext>
          </a:extLst>
        </xdr:cNvPr>
        <xdr:cNvCxnSpPr/>
      </xdr:nvCxnSpPr>
      <xdr:spPr>
        <a:xfrm>
          <a:off x="2019300" y="1757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222" name="n_1aveValue【市民会館】&#10;有形固定資産減価償却率">
          <a:extLst>
            <a:ext uri="{FF2B5EF4-FFF2-40B4-BE49-F238E27FC236}">
              <a16:creationId xmlns:a16="http://schemas.microsoft.com/office/drawing/2014/main" id="{934A14BB-2378-4DBC-8761-FC6F23FF80EF}"/>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223" name="n_2aveValue【市民会館】&#10;有形固定資産減価償却率">
          <a:extLst>
            <a:ext uri="{FF2B5EF4-FFF2-40B4-BE49-F238E27FC236}">
              <a16:creationId xmlns:a16="http://schemas.microsoft.com/office/drawing/2014/main" id="{533BEB52-52DF-4E09-8F6D-5AB37842545D}"/>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56405</xdr:rowOff>
    </xdr:from>
    <xdr:ext cx="405111" cy="259045"/>
    <xdr:sp macro="" textlink="">
      <xdr:nvSpPr>
        <xdr:cNvPr id="224" name="n_3aveValue【市民会館】&#10;有形固定資産減価償却率">
          <a:extLst>
            <a:ext uri="{FF2B5EF4-FFF2-40B4-BE49-F238E27FC236}">
              <a16:creationId xmlns:a16="http://schemas.microsoft.com/office/drawing/2014/main" id="{47707622-2406-4D56-848E-AF02227C335E}"/>
            </a:ext>
          </a:extLst>
        </xdr:cNvPr>
        <xdr:cNvSpPr txBox="1"/>
      </xdr:nvSpPr>
      <xdr:spPr>
        <a:xfrm>
          <a:off x="181674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77233</xdr:rowOff>
    </xdr:from>
    <xdr:ext cx="405111" cy="259045"/>
    <xdr:sp macro="" textlink="">
      <xdr:nvSpPr>
        <xdr:cNvPr id="225" name="n_4aveValue【市民会館】&#10;有形固定資産減価償却率">
          <a:extLst>
            <a:ext uri="{FF2B5EF4-FFF2-40B4-BE49-F238E27FC236}">
              <a16:creationId xmlns:a16="http://schemas.microsoft.com/office/drawing/2014/main" id="{F69952A6-0728-4A63-8948-999866D39A12}"/>
            </a:ext>
          </a:extLst>
        </xdr:cNvPr>
        <xdr:cNvSpPr txBox="1"/>
      </xdr:nvSpPr>
      <xdr:spPr>
        <a:xfrm>
          <a:off x="927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226" name="n_1mainValue【市民会館】&#10;有形固定資産減価償却率">
          <a:extLst>
            <a:ext uri="{FF2B5EF4-FFF2-40B4-BE49-F238E27FC236}">
              <a16:creationId xmlns:a16="http://schemas.microsoft.com/office/drawing/2014/main" id="{5D622065-D61F-489A-A9B7-57A93098AB16}"/>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227" name="n_2mainValue【市民会館】&#10;有形固定資産減価償却率">
          <a:extLst>
            <a:ext uri="{FF2B5EF4-FFF2-40B4-BE49-F238E27FC236}">
              <a16:creationId xmlns:a16="http://schemas.microsoft.com/office/drawing/2014/main" id="{C99B57DE-5E1E-4A7C-A16A-FBA60F1AABDA}"/>
            </a:ext>
          </a:extLst>
        </xdr:cNvPr>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228" name="n_3mainValue【市民会館】&#10;有形固定資産減価償却率">
          <a:extLst>
            <a:ext uri="{FF2B5EF4-FFF2-40B4-BE49-F238E27FC236}">
              <a16:creationId xmlns:a16="http://schemas.microsoft.com/office/drawing/2014/main" id="{67865F6A-666C-45A2-907C-F01D473BECBE}"/>
            </a:ext>
          </a:extLst>
        </xdr:cNvPr>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3AA8BB42-3273-48F4-9E1A-4272A9EA4E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343EEC27-88D7-4452-AE2A-9DD44C0800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C39ABDA7-7719-4B88-BCFF-F624E61BC6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43E36523-F190-4120-8A48-99661C43C9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957FAF39-5395-4169-BCD3-DB4CE6104B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5D81212A-67B7-49AD-9EC7-7AC3261B62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82A905FF-0D18-4A62-A667-8117333AA8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DACF5EEB-2DDF-46D2-8991-56F635044C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a:extLst>
            <a:ext uri="{FF2B5EF4-FFF2-40B4-BE49-F238E27FC236}">
              <a16:creationId xmlns:a16="http://schemas.microsoft.com/office/drawing/2014/main" id="{522F34BC-C690-4DE0-90A0-F0DEAE65D2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a:extLst>
            <a:ext uri="{FF2B5EF4-FFF2-40B4-BE49-F238E27FC236}">
              <a16:creationId xmlns:a16="http://schemas.microsoft.com/office/drawing/2014/main" id="{8171EC3F-7FB7-42DC-ABAD-5355F15F3A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9" name="直線コネクタ 238">
          <a:extLst>
            <a:ext uri="{FF2B5EF4-FFF2-40B4-BE49-F238E27FC236}">
              <a16:creationId xmlns:a16="http://schemas.microsoft.com/office/drawing/2014/main" id="{D4C7076C-377A-43DF-B8AA-17225183E9C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0" name="テキスト ボックス 239">
          <a:extLst>
            <a:ext uri="{FF2B5EF4-FFF2-40B4-BE49-F238E27FC236}">
              <a16:creationId xmlns:a16="http://schemas.microsoft.com/office/drawing/2014/main" id="{5492E02B-BB86-4559-A5DE-1C8B7453A63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1" name="直線コネクタ 240">
          <a:extLst>
            <a:ext uri="{FF2B5EF4-FFF2-40B4-BE49-F238E27FC236}">
              <a16:creationId xmlns:a16="http://schemas.microsoft.com/office/drawing/2014/main" id="{108D4417-53ED-4C8D-A21C-CACFDA49F4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2" name="テキスト ボックス 241">
          <a:extLst>
            <a:ext uri="{FF2B5EF4-FFF2-40B4-BE49-F238E27FC236}">
              <a16:creationId xmlns:a16="http://schemas.microsoft.com/office/drawing/2014/main" id="{73117A83-337F-4D48-AB31-7F5C8BE7934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3" name="直線コネクタ 242">
          <a:extLst>
            <a:ext uri="{FF2B5EF4-FFF2-40B4-BE49-F238E27FC236}">
              <a16:creationId xmlns:a16="http://schemas.microsoft.com/office/drawing/2014/main" id="{5023E6D0-0DD8-454B-846D-49498E28A0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4" name="テキスト ボックス 243">
          <a:extLst>
            <a:ext uri="{FF2B5EF4-FFF2-40B4-BE49-F238E27FC236}">
              <a16:creationId xmlns:a16="http://schemas.microsoft.com/office/drawing/2014/main" id="{A722E1DC-6E5D-4AF5-B155-61A83169881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5" name="直線コネクタ 244">
          <a:extLst>
            <a:ext uri="{FF2B5EF4-FFF2-40B4-BE49-F238E27FC236}">
              <a16:creationId xmlns:a16="http://schemas.microsoft.com/office/drawing/2014/main" id="{B0C961C0-2F5F-4F1D-895B-511C9FAF4B4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6" name="テキスト ボックス 245">
          <a:extLst>
            <a:ext uri="{FF2B5EF4-FFF2-40B4-BE49-F238E27FC236}">
              <a16:creationId xmlns:a16="http://schemas.microsoft.com/office/drawing/2014/main" id="{1204A6BE-115B-4BB2-9AD1-16A071B7CE6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7" name="直線コネクタ 246">
          <a:extLst>
            <a:ext uri="{FF2B5EF4-FFF2-40B4-BE49-F238E27FC236}">
              <a16:creationId xmlns:a16="http://schemas.microsoft.com/office/drawing/2014/main" id="{3D455B51-2E3D-40EE-BD8C-C770EF45C49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8" name="テキスト ボックス 247">
          <a:extLst>
            <a:ext uri="{FF2B5EF4-FFF2-40B4-BE49-F238E27FC236}">
              <a16:creationId xmlns:a16="http://schemas.microsoft.com/office/drawing/2014/main" id="{3FED7F77-E71B-4406-A243-03EA7019D3D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81D638EB-3124-4643-984A-8101BA36692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295D9126-56A8-44F3-963C-8C81AE8F500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BDB20F05-B22F-4F64-9EC3-85509DE4723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252" name="直線コネクタ 251">
          <a:extLst>
            <a:ext uri="{FF2B5EF4-FFF2-40B4-BE49-F238E27FC236}">
              <a16:creationId xmlns:a16="http://schemas.microsoft.com/office/drawing/2014/main" id="{6C5CAE3C-CA18-4D28-B44E-6F6CC16745E6}"/>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253" name="【市民会館】&#10;一人当たり面積最小値テキスト">
          <a:extLst>
            <a:ext uri="{FF2B5EF4-FFF2-40B4-BE49-F238E27FC236}">
              <a16:creationId xmlns:a16="http://schemas.microsoft.com/office/drawing/2014/main" id="{25EFB7DC-5891-4228-9596-EDCB61AD9527}"/>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254" name="直線コネクタ 253">
          <a:extLst>
            <a:ext uri="{FF2B5EF4-FFF2-40B4-BE49-F238E27FC236}">
              <a16:creationId xmlns:a16="http://schemas.microsoft.com/office/drawing/2014/main" id="{2F54035D-D1D7-4EEB-9C00-62C5A801BDF5}"/>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255" name="【市民会館】&#10;一人当たり面積最大値テキスト">
          <a:extLst>
            <a:ext uri="{FF2B5EF4-FFF2-40B4-BE49-F238E27FC236}">
              <a16:creationId xmlns:a16="http://schemas.microsoft.com/office/drawing/2014/main" id="{F9E8AF4A-F82E-4D2A-B4FA-D2F352A68441}"/>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256" name="直線コネクタ 255">
          <a:extLst>
            <a:ext uri="{FF2B5EF4-FFF2-40B4-BE49-F238E27FC236}">
              <a16:creationId xmlns:a16="http://schemas.microsoft.com/office/drawing/2014/main" id="{F1D39791-24EB-4F8D-BE52-63D68FCE0DBF}"/>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257" name="【市民会館】&#10;一人当たり面積平均値テキスト">
          <a:extLst>
            <a:ext uri="{FF2B5EF4-FFF2-40B4-BE49-F238E27FC236}">
              <a16:creationId xmlns:a16="http://schemas.microsoft.com/office/drawing/2014/main" id="{9D0054C5-DAC3-4301-8669-58850165931C}"/>
            </a:ext>
          </a:extLst>
        </xdr:cNvPr>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258" name="フローチャート: 判断 257">
          <a:extLst>
            <a:ext uri="{FF2B5EF4-FFF2-40B4-BE49-F238E27FC236}">
              <a16:creationId xmlns:a16="http://schemas.microsoft.com/office/drawing/2014/main" id="{99266A88-D688-4F35-B8A0-BE3DE436F087}"/>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259" name="フローチャート: 判断 258">
          <a:extLst>
            <a:ext uri="{FF2B5EF4-FFF2-40B4-BE49-F238E27FC236}">
              <a16:creationId xmlns:a16="http://schemas.microsoft.com/office/drawing/2014/main" id="{B1DCD954-8932-4A6F-A07C-F36D5377FFDE}"/>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260" name="フローチャート: 判断 259">
          <a:extLst>
            <a:ext uri="{FF2B5EF4-FFF2-40B4-BE49-F238E27FC236}">
              <a16:creationId xmlns:a16="http://schemas.microsoft.com/office/drawing/2014/main" id="{D570D8D6-0221-4409-A52E-CD8608AF7DD6}"/>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261" name="フローチャート: 判断 260">
          <a:extLst>
            <a:ext uri="{FF2B5EF4-FFF2-40B4-BE49-F238E27FC236}">
              <a16:creationId xmlns:a16="http://schemas.microsoft.com/office/drawing/2014/main" id="{0FC83097-A242-4026-9994-B4AF53D2B7AC}"/>
            </a:ext>
          </a:extLst>
        </xdr:cNvPr>
        <xdr:cNvSpPr/>
      </xdr:nvSpPr>
      <xdr:spPr>
        <a:xfrm>
          <a:off x="7810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134365</xdr:rowOff>
    </xdr:from>
    <xdr:to>
      <xdr:col>36</xdr:col>
      <xdr:colOff>165100</xdr:colOff>
      <xdr:row>108</xdr:row>
      <xdr:rowOff>64515</xdr:rowOff>
    </xdr:to>
    <xdr:sp macro="" textlink="">
      <xdr:nvSpPr>
        <xdr:cNvPr id="262" name="フローチャート: 判断 261">
          <a:extLst>
            <a:ext uri="{FF2B5EF4-FFF2-40B4-BE49-F238E27FC236}">
              <a16:creationId xmlns:a16="http://schemas.microsoft.com/office/drawing/2014/main" id="{8E9EA951-2E49-405E-9F5F-5029BC4B0694}"/>
            </a:ext>
          </a:extLst>
        </xdr:cNvPr>
        <xdr:cNvSpPr/>
      </xdr:nvSpPr>
      <xdr:spPr>
        <a:xfrm>
          <a:off x="6921500" y="184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FF0C2796-E05E-4397-9540-E82D347524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F41A859D-5579-484E-9F70-B18B63513F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3DF8E063-E224-40A1-AA9E-E9763EF5D9F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D41A37A9-ADEC-42EA-B8B1-EFD524806E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761880CD-FC2B-4FA0-86F1-1A60B3599A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84837</xdr:rowOff>
    </xdr:from>
    <xdr:to>
      <xdr:col>55</xdr:col>
      <xdr:colOff>50800</xdr:colOff>
      <xdr:row>107</xdr:row>
      <xdr:rowOff>14987</xdr:rowOff>
    </xdr:to>
    <xdr:sp macro="" textlink="">
      <xdr:nvSpPr>
        <xdr:cNvPr id="268" name="楕円 267">
          <a:extLst>
            <a:ext uri="{FF2B5EF4-FFF2-40B4-BE49-F238E27FC236}">
              <a16:creationId xmlns:a16="http://schemas.microsoft.com/office/drawing/2014/main" id="{57774AEF-878F-45EA-BD2D-EED4C60B18AB}"/>
            </a:ext>
          </a:extLst>
        </xdr:cNvPr>
        <xdr:cNvSpPr/>
      </xdr:nvSpPr>
      <xdr:spPr>
        <a:xfrm>
          <a:off x="10426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63264</xdr:rowOff>
    </xdr:from>
    <xdr:ext cx="469744" cy="259045"/>
    <xdr:sp macro="" textlink="">
      <xdr:nvSpPr>
        <xdr:cNvPr id="269" name="【市民会館】&#10;一人当たり面積該当値テキスト">
          <a:extLst>
            <a:ext uri="{FF2B5EF4-FFF2-40B4-BE49-F238E27FC236}">
              <a16:creationId xmlns:a16="http://schemas.microsoft.com/office/drawing/2014/main" id="{364F86D5-2FF0-4B50-A757-9D3173AEE1A9}"/>
            </a:ext>
          </a:extLst>
        </xdr:cNvPr>
        <xdr:cNvSpPr txBox="1"/>
      </xdr:nvSpPr>
      <xdr:spPr>
        <a:xfrm>
          <a:off x="10515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91312</xdr:rowOff>
    </xdr:from>
    <xdr:to>
      <xdr:col>50</xdr:col>
      <xdr:colOff>165100</xdr:colOff>
      <xdr:row>107</xdr:row>
      <xdr:rowOff>21462</xdr:rowOff>
    </xdr:to>
    <xdr:sp macro="" textlink="">
      <xdr:nvSpPr>
        <xdr:cNvPr id="270" name="楕円 269">
          <a:extLst>
            <a:ext uri="{FF2B5EF4-FFF2-40B4-BE49-F238E27FC236}">
              <a16:creationId xmlns:a16="http://schemas.microsoft.com/office/drawing/2014/main" id="{0A6458FB-5363-47FE-BC76-0E4025553D31}"/>
            </a:ext>
          </a:extLst>
        </xdr:cNvPr>
        <xdr:cNvSpPr/>
      </xdr:nvSpPr>
      <xdr:spPr>
        <a:xfrm>
          <a:off x="9588500" y="18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135637</xdr:rowOff>
    </xdr:from>
    <xdr:to>
      <xdr:col>55</xdr:col>
      <xdr:colOff>0</xdr:colOff>
      <xdr:row>106</xdr:row>
      <xdr:rowOff>142112</xdr:rowOff>
    </xdr:to>
    <xdr:cxnSp macro="">
      <xdr:nvCxnSpPr>
        <xdr:cNvPr id="271" name="直線コネクタ 270">
          <a:extLst>
            <a:ext uri="{FF2B5EF4-FFF2-40B4-BE49-F238E27FC236}">
              <a16:creationId xmlns:a16="http://schemas.microsoft.com/office/drawing/2014/main" id="{494C97B9-BFEA-4082-B671-BCFE77B006F4}"/>
            </a:ext>
          </a:extLst>
        </xdr:cNvPr>
        <xdr:cNvCxnSpPr/>
      </xdr:nvCxnSpPr>
      <xdr:spPr>
        <a:xfrm flipV="1">
          <a:off x="9639300" y="18309337"/>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53975</xdr:rowOff>
    </xdr:from>
    <xdr:to>
      <xdr:col>46</xdr:col>
      <xdr:colOff>38100</xdr:colOff>
      <xdr:row>106</xdr:row>
      <xdr:rowOff>155575</xdr:rowOff>
    </xdr:to>
    <xdr:sp macro="" textlink="">
      <xdr:nvSpPr>
        <xdr:cNvPr id="272" name="楕円 271">
          <a:extLst>
            <a:ext uri="{FF2B5EF4-FFF2-40B4-BE49-F238E27FC236}">
              <a16:creationId xmlns:a16="http://schemas.microsoft.com/office/drawing/2014/main" id="{084D4623-21E5-48AC-8F86-FA290D5C21C8}"/>
            </a:ext>
          </a:extLst>
        </xdr:cNvPr>
        <xdr:cNvSpPr/>
      </xdr:nvSpPr>
      <xdr:spPr>
        <a:xfrm>
          <a:off x="8699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104775</xdr:rowOff>
    </xdr:from>
    <xdr:to>
      <xdr:col>50</xdr:col>
      <xdr:colOff>114300</xdr:colOff>
      <xdr:row>106</xdr:row>
      <xdr:rowOff>142112</xdr:rowOff>
    </xdr:to>
    <xdr:cxnSp macro="">
      <xdr:nvCxnSpPr>
        <xdr:cNvPr id="273" name="直線コネクタ 272">
          <a:extLst>
            <a:ext uri="{FF2B5EF4-FFF2-40B4-BE49-F238E27FC236}">
              <a16:creationId xmlns:a16="http://schemas.microsoft.com/office/drawing/2014/main" id="{DD10418A-26BA-4068-B21A-11AABD245D34}"/>
            </a:ext>
          </a:extLst>
        </xdr:cNvPr>
        <xdr:cNvCxnSpPr/>
      </xdr:nvCxnSpPr>
      <xdr:spPr>
        <a:xfrm>
          <a:off x="8750300" y="18278475"/>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63881</xdr:rowOff>
    </xdr:from>
    <xdr:to>
      <xdr:col>41</xdr:col>
      <xdr:colOff>101600</xdr:colOff>
      <xdr:row>106</xdr:row>
      <xdr:rowOff>165481</xdr:rowOff>
    </xdr:to>
    <xdr:sp macro="" textlink="">
      <xdr:nvSpPr>
        <xdr:cNvPr id="274" name="楕円 273">
          <a:extLst>
            <a:ext uri="{FF2B5EF4-FFF2-40B4-BE49-F238E27FC236}">
              <a16:creationId xmlns:a16="http://schemas.microsoft.com/office/drawing/2014/main" id="{867A6BA1-8E3C-4380-B77C-5E98390ED7C4}"/>
            </a:ext>
          </a:extLst>
        </xdr:cNvPr>
        <xdr:cNvSpPr/>
      </xdr:nvSpPr>
      <xdr:spPr>
        <a:xfrm>
          <a:off x="7810500" y="182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104775</xdr:rowOff>
    </xdr:from>
    <xdr:to>
      <xdr:col>45</xdr:col>
      <xdr:colOff>177800</xdr:colOff>
      <xdr:row>106</xdr:row>
      <xdr:rowOff>114681</xdr:rowOff>
    </xdr:to>
    <xdr:cxnSp macro="">
      <xdr:nvCxnSpPr>
        <xdr:cNvPr id="275" name="直線コネクタ 274">
          <a:extLst>
            <a:ext uri="{FF2B5EF4-FFF2-40B4-BE49-F238E27FC236}">
              <a16:creationId xmlns:a16="http://schemas.microsoft.com/office/drawing/2014/main" id="{6E79963B-BE99-4F08-80EF-03CFF68E6F3F}"/>
            </a:ext>
          </a:extLst>
        </xdr:cNvPr>
        <xdr:cNvCxnSpPr/>
      </xdr:nvCxnSpPr>
      <xdr:spPr>
        <a:xfrm flipV="1">
          <a:off x="7861300" y="1827847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276" name="n_1aveValue【市民会館】&#10;一人当たり面積">
          <a:extLst>
            <a:ext uri="{FF2B5EF4-FFF2-40B4-BE49-F238E27FC236}">
              <a16:creationId xmlns:a16="http://schemas.microsoft.com/office/drawing/2014/main" id="{E89E7CE5-CA06-43F7-B2D0-437EB104B2D1}"/>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277" name="n_2aveValue【市民会館】&#10;一人当たり面積">
          <a:extLst>
            <a:ext uri="{FF2B5EF4-FFF2-40B4-BE49-F238E27FC236}">
              <a16:creationId xmlns:a16="http://schemas.microsoft.com/office/drawing/2014/main" id="{9CFCA846-9D4B-47E5-8DBA-C5316482075F}"/>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278" name="n_3aveValue【市民会館】&#10;一人当たり面積">
          <a:extLst>
            <a:ext uri="{FF2B5EF4-FFF2-40B4-BE49-F238E27FC236}">
              <a16:creationId xmlns:a16="http://schemas.microsoft.com/office/drawing/2014/main" id="{9F9703E0-5AB0-40E1-A399-AD219CC0E052}"/>
            </a:ext>
          </a:extLst>
        </xdr:cNvPr>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81042</xdr:rowOff>
    </xdr:from>
    <xdr:ext cx="469744" cy="259045"/>
    <xdr:sp macro="" textlink="">
      <xdr:nvSpPr>
        <xdr:cNvPr id="279" name="n_4aveValue【市民会館】&#10;一人当たり面積">
          <a:extLst>
            <a:ext uri="{FF2B5EF4-FFF2-40B4-BE49-F238E27FC236}">
              <a16:creationId xmlns:a16="http://schemas.microsoft.com/office/drawing/2014/main" id="{12E75DA0-056A-4F3F-979B-C14D65FBF3B2}"/>
            </a:ext>
          </a:extLst>
        </xdr:cNvPr>
        <xdr:cNvSpPr txBox="1"/>
      </xdr:nvSpPr>
      <xdr:spPr>
        <a:xfrm>
          <a:off x="6737427" y="182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12589</xdr:rowOff>
    </xdr:from>
    <xdr:ext cx="469744" cy="259045"/>
    <xdr:sp macro="" textlink="">
      <xdr:nvSpPr>
        <xdr:cNvPr id="280" name="n_1mainValue【市民会館】&#10;一人当たり面積">
          <a:extLst>
            <a:ext uri="{FF2B5EF4-FFF2-40B4-BE49-F238E27FC236}">
              <a16:creationId xmlns:a16="http://schemas.microsoft.com/office/drawing/2014/main" id="{65525B49-3334-4972-A859-A10D36E3A8AD}"/>
            </a:ext>
          </a:extLst>
        </xdr:cNvPr>
        <xdr:cNvSpPr txBox="1"/>
      </xdr:nvSpPr>
      <xdr:spPr>
        <a:xfrm>
          <a:off x="9391727" y="183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652</xdr:rowOff>
    </xdr:from>
    <xdr:ext cx="469744" cy="259045"/>
    <xdr:sp macro="" textlink="">
      <xdr:nvSpPr>
        <xdr:cNvPr id="281" name="n_2mainValue【市民会館】&#10;一人当たり面積">
          <a:extLst>
            <a:ext uri="{FF2B5EF4-FFF2-40B4-BE49-F238E27FC236}">
              <a16:creationId xmlns:a16="http://schemas.microsoft.com/office/drawing/2014/main" id="{6341CE80-CD53-42F0-99C4-59972EAB4103}"/>
            </a:ext>
          </a:extLst>
        </xdr:cNvPr>
        <xdr:cNvSpPr txBox="1"/>
      </xdr:nvSpPr>
      <xdr:spPr>
        <a:xfrm>
          <a:off x="8515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10558</xdr:rowOff>
    </xdr:from>
    <xdr:ext cx="469744" cy="259045"/>
    <xdr:sp macro="" textlink="">
      <xdr:nvSpPr>
        <xdr:cNvPr id="282" name="n_3mainValue【市民会館】&#10;一人当たり面積">
          <a:extLst>
            <a:ext uri="{FF2B5EF4-FFF2-40B4-BE49-F238E27FC236}">
              <a16:creationId xmlns:a16="http://schemas.microsoft.com/office/drawing/2014/main" id="{3E99C61E-D042-49C1-A403-3396CDF9FCE5}"/>
            </a:ext>
          </a:extLst>
        </xdr:cNvPr>
        <xdr:cNvSpPr txBox="1"/>
      </xdr:nvSpPr>
      <xdr:spPr>
        <a:xfrm>
          <a:off x="7626427"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16965773-F852-4CD7-A859-F96AADEB7A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178EA3AD-39A4-4707-AC9A-9FBF4C0FE3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3A78763F-6A03-47AB-9E96-D5F4748AE9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44A7B304-2CF9-46D6-BEAF-3459C2EC40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5AE00282-C3C8-4EFD-B667-51DB285AA2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50C0F9C6-0533-4285-94D0-3A254164DB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8531E736-4557-4891-8FFD-9992FAE00C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A3E07702-C331-439C-AE2A-EBF30B2333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a:extLst>
            <a:ext uri="{FF2B5EF4-FFF2-40B4-BE49-F238E27FC236}">
              <a16:creationId xmlns:a16="http://schemas.microsoft.com/office/drawing/2014/main" id="{F0DC6F2C-4AD1-4E8C-96A3-7FA2CBE850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a:extLst>
            <a:ext uri="{FF2B5EF4-FFF2-40B4-BE49-F238E27FC236}">
              <a16:creationId xmlns:a16="http://schemas.microsoft.com/office/drawing/2014/main" id="{F69273B1-B58F-43DE-BD6F-0D16E93D71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a:extLst>
            <a:ext uri="{FF2B5EF4-FFF2-40B4-BE49-F238E27FC236}">
              <a16:creationId xmlns:a16="http://schemas.microsoft.com/office/drawing/2014/main" id="{17BC78B3-62D6-40C2-94F5-1F481D1D51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a:extLst>
            <a:ext uri="{FF2B5EF4-FFF2-40B4-BE49-F238E27FC236}">
              <a16:creationId xmlns:a16="http://schemas.microsoft.com/office/drawing/2014/main" id="{4F6485A3-9396-4197-B41C-989F96558A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a:extLst>
            <a:ext uri="{FF2B5EF4-FFF2-40B4-BE49-F238E27FC236}">
              <a16:creationId xmlns:a16="http://schemas.microsoft.com/office/drawing/2014/main" id="{F0E2FF25-DD01-47F4-ADE3-9A21C43FB1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a:extLst>
            <a:ext uri="{FF2B5EF4-FFF2-40B4-BE49-F238E27FC236}">
              <a16:creationId xmlns:a16="http://schemas.microsoft.com/office/drawing/2014/main" id="{BB865047-BECD-4C78-91A2-CFD54D554B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a:extLst>
            <a:ext uri="{FF2B5EF4-FFF2-40B4-BE49-F238E27FC236}">
              <a16:creationId xmlns:a16="http://schemas.microsoft.com/office/drawing/2014/main" id="{0B06CC1D-977B-4584-A7FC-C75825F437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a:extLst>
            <a:ext uri="{FF2B5EF4-FFF2-40B4-BE49-F238E27FC236}">
              <a16:creationId xmlns:a16="http://schemas.microsoft.com/office/drawing/2014/main" id="{FDC6261B-17E6-42AE-9003-1EBD8B54569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a:extLst>
            <a:ext uri="{FF2B5EF4-FFF2-40B4-BE49-F238E27FC236}">
              <a16:creationId xmlns:a16="http://schemas.microsoft.com/office/drawing/2014/main" id="{BFE68056-A1ED-44C5-A1AC-246E12326E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a:extLst>
            <a:ext uri="{FF2B5EF4-FFF2-40B4-BE49-F238E27FC236}">
              <a16:creationId xmlns:a16="http://schemas.microsoft.com/office/drawing/2014/main" id="{15F1B31E-2E27-436B-8C76-9786FC00FD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a:extLst>
            <a:ext uri="{FF2B5EF4-FFF2-40B4-BE49-F238E27FC236}">
              <a16:creationId xmlns:a16="http://schemas.microsoft.com/office/drawing/2014/main" id="{9873029A-C744-402D-93E0-9B19A7F39E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a:extLst>
            <a:ext uri="{FF2B5EF4-FFF2-40B4-BE49-F238E27FC236}">
              <a16:creationId xmlns:a16="http://schemas.microsoft.com/office/drawing/2014/main" id="{F2155297-A837-4FAB-A6BC-05B08C7778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a:extLst>
            <a:ext uri="{FF2B5EF4-FFF2-40B4-BE49-F238E27FC236}">
              <a16:creationId xmlns:a16="http://schemas.microsoft.com/office/drawing/2014/main" id="{9DDF735D-E439-4AC1-9426-4B7CBB7902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a:extLst>
            <a:ext uri="{FF2B5EF4-FFF2-40B4-BE49-F238E27FC236}">
              <a16:creationId xmlns:a16="http://schemas.microsoft.com/office/drawing/2014/main" id="{5EF042BD-FBC2-4152-9ACB-1694CCF683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a:extLst>
            <a:ext uri="{FF2B5EF4-FFF2-40B4-BE49-F238E27FC236}">
              <a16:creationId xmlns:a16="http://schemas.microsoft.com/office/drawing/2014/main" id="{5E44478B-76AB-497C-9F60-15B7B6F7F9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a:extLst>
            <a:ext uri="{FF2B5EF4-FFF2-40B4-BE49-F238E27FC236}">
              <a16:creationId xmlns:a16="http://schemas.microsoft.com/office/drawing/2014/main" id="{A92DE287-3A66-4F6F-B027-0480A386311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a:extLst>
            <a:ext uri="{FF2B5EF4-FFF2-40B4-BE49-F238E27FC236}">
              <a16:creationId xmlns:a16="http://schemas.microsoft.com/office/drawing/2014/main" id="{1879F1E8-E75F-44F3-8905-BCD338F9BB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a:extLst>
            <a:ext uri="{FF2B5EF4-FFF2-40B4-BE49-F238E27FC236}">
              <a16:creationId xmlns:a16="http://schemas.microsoft.com/office/drawing/2014/main" id="{05CF5C50-7C98-4E33-9C34-6C2C24C86A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a:extLst>
            <a:ext uri="{FF2B5EF4-FFF2-40B4-BE49-F238E27FC236}">
              <a16:creationId xmlns:a16="http://schemas.microsoft.com/office/drawing/2014/main" id="{65D6E63B-024C-4E09-B192-29ABAF8393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a:extLst>
            <a:ext uri="{FF2B5EF4-FFF2-40B4-BE49-F238E27FC236}">
              <a16:creationId xmlns:a16="http://schemas.microsoft.com/office/drawing/2014/main" id="{52CC5ABE-56C5-405E-913D-BFC89DF5A1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a:extLst>
            <a:ext uri="{FF2B5EF4-FFF2-40B4-BE49-F238E27FC236}">
              <a16:creationId xmlns:a16="http://schemas.microsoft.com/office/drawing/2014/main" id="{564FF979-7005-4AA7-A27C-84BA3519EF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a:extLst>
            <a:ext uri="{FF2B5EF4-FFF2-40B4-BE49-F238E27FC236}">
              <a16:creationId xmlns:a16="http://schemas.microsoft.com/office/drawing/2014/main" id="{5A613978-868B-475E-A6B8-31C43DEEE7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a:extLst>
            <a:ext uri="{FF2B5EF4-FFF2-40B4-BE49-F238E27FC236}">
              <a16:creationId xmlns:a16="http://schemas.microsoft.com/office/drawing/2014/main" id="{3A100C02-855D-40CD-8268-FDC3A71BCC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a:extLst>
            <a:ext uri="{FF2B5EF4-FFF2-40B4-BE49-F238E27FC236}">
              <a16:creationId xmlns:a16="http://schemas.microsoft.com/office/drawing/2014/main" id="{46AEBC3D-E5AD-4A86-82A9-C28BFBF78CF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a:extLst>
            <a:ext uri="{FF2B5EF4-FFF2-40B4-BE49-F238E27FC236}">
              <a16:creationId xmlns:a16="http://schemas.microsoft.com/office/drawing/2014/main" id="{81EDF96E-7503-44F7-9764-98FC1A9732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a:extLst>
            <a:ext uri="{FF2B5EF4-FFF2-40B4-BE49-F238E27FC236}">
              <a16:creationId xmlns:a16="http://schemas.microsoft.com/office/drawing/2014/main" id="{FD750BFA-9E14-4F00-9982-09D25C2F20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a:extLst>
            <a:ext uri="{FF2B5EF4-FFF2-40B4-BE49-F238E27FC236}">
              <a16:creationId xmlns:a16="http://schemas.microsoft.com/office/drawing/2014/main" id="{8FFF19B2-75DA-4A39-B10D-221CF67606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a:extLst>
            <a:ext uri="{FF2B5EF4-FFF2-40B4-BE49-F238E27FC236}">
              <a16:creationId xmlns:a16="http://schemas.microsoft.com/office/drawing/2014/main" id="{B67478C8-64DA-4FC5-AABC-F241E8E7A8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a:extLst>
            <a:ext uri="{FF2B5EF4-FFF2-40B4-BE49-F238E27FC236}">
              <a16:creationId xmlns:a16="http://schemas.microsoft.com/office/drawing/2014/main" id="{F9588AA3-12D6-47CB-84FB-135C6CBCF2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a:extLst>
            <a:ext uri="{FF2B5EF4-FFF2-40B4-BE49-F238E27FC236}">
              <a16:creationId xmlns:a16="http://schemas.microsoft.com/office/drawing/2014/main" id="{B570C3A1-4F45-40F8-A9A1-A5D504B594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a:extLst>
            <a:ext uri="{FF2B5EF4-FFF2-40B4-BE49-F238E27FC236}">
              <a16:creationId xmlns:a16="http://schemas.microsoft.com/office/drawing/2014/main" id="{73298870-B3F9-4CD2-9290-E436DB129B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a:extLst>
            <a:ext uri="{FF2B5EF4-FFF2-40B4-BE49-F238E27FC236}">
              <a16:creationId xmlns:a16="http://schemas.microsoft.com/office/drawing/2014/main" id="{186CBD9A-9E0D-4791-BAD1-978D5614B4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23" name="正方形/長方形 322">
          <a:extLst>
            <a:ext uri="{FF2B5EF4-FFF2-40B4-BE49-F238E27FC236}">
              <a16:creationId xmlns:a16="http://schemas.microsoft.com/office/drawing/2014/main" id="{741CA4E8-8EFC-4340-9360-977767A848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4" name="正方形/長方形 323">
          <a:extLst>
            <a:ext uri="{FF2B5EF4-FFF2-40B4-BE49-F238E27FC236}">
              <a16:creationId xmlns:a16="http://schemas.microsoft.com/office/drawing/2014/main" id="{EF67F3C7-6041-497F-BD63-F2B7A07957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5" name="正方形/長方形 324">
          <a:extLst>
            <a:ext uri="{FF2B5EF4-FFF2-40B4-BE49-F238E27FC236}">
              <a16:creationId xmlns:a16="http://schemas.microsoft.com/office/drawing/2014/main" id="{72D67A3F-1E7A-42ED-8E3E-76B3C9B864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6" name="正方形/長方形 325">
          <a:extLst>
            <a:ext uri="{FF2B5EF4-FFF2-40B4-BE49-F238E27FC236}">
              <a16:creationId xmlns:a16="http://schemas.microsoft.com/office/drawing/2014/main" id="{5BFF8E3D-9A96-45D4-BAD3-AB8816B79C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7" name="正方形/長方形 326">
          <a:extLst>
            <a:ext uri="{FF2B5EF4-FFF2-40B4-BE49-F238E27FC236}">
              <a16:creationId xmlns:a16="http://schemas.microsoft.com/office/drawing/2014/main" id="{53D64472-B108-4AD7-880A-E4A28061A9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8" name="正方形/長方形 327">
          <a:extLst>
            <a:ext uri="{FF2B5EF4-FFF2-40B4-BE49-F238E27FC236}">
              <a16:creationId xmlns:a16="http://schemas.microsoft.com/office/drawing/2014/main" id="{5460B161-1C04-4D1A-B74D-9487A7A637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9" name="正方形/長方形 328">
          <a:extLst>
            <a:ext uri="{FF2B5EF4-FFF2-40B4-BE49-F238E27FC236}">
              <a16:creationId xmlns:a16="http://schemas.microsoft.com/office/drawing/2014/main" id="{D8172B89-DF64-4155-B819-1F62980B0E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0" name="正方形/長方形 329">
          <a:extLst>
            <a:ext uri="{FF2B5EF4-FFF2-40B4-BE49-F238E27FC236}">
              <a16:creationId xmlns:a16="http://schemas.microsoft.com/office/drawing/2014/main" id="{8A6B6EFB-B74D-4E58-82BE-D9835093674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1" name="正方形/長方形 330">
          <a:extLst>
            <a:ext uri="{FF2B5EF4-FFF2-40B4-BE49-F238E27FC236}">
              <a16:creationId xmlns:a16="http://schemas.microsoft.com/office/drawing/2014/main" id="{5D55F0AB-BDDE-4F66-B252-45216479AE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2" name="正方形/長方形 331">
          <a:extLst>
            <a:ext uri="{FF2B5EF4-FFF2-40B4-BE49-F238E27FC236}">
              <a16:creationId xmlns:a16="http://schemas.microsoft.com/office/drawing/2014/main" id="{3A6C54DF-26B9-4E67-ADC3-AACB619857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3" name="正方形/長方形 332">
          <a:extLst>
            <a:ext uri="{FF2B5EF4-FFF2-40B4-BE49-F238E27FC236}">
              <a16:creationId xmlns:a16="http://schemas.microsoft.com/office/drawing/2014/main" id="{A1E76369-612E-43D8-9CCF-3C81A0FA8B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4" name="正方形/長方形 333">
          <a:extLst>
            <a:ext uri="{FF2B5EF4-FFF2-40B4-BE49-F238E27FC236}">
              <a16:creationId xmlns:a16="http://schemas.microsoft.com/office/drawing/2014/main" id="{1EDFF6F2-C5A5-46E1-936A-41F9885A79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5" name="正方形/長方形 334">
          <a:extLst>
            <a:ext uri="{FF2B5EF4-FFF2-40B4-BE49-F238E27FC236}">
              <a16:creationId xmlns:a16="http://schemas.microsoft.com/office/drawing/2014/main" id="{42A6B039-ED20-4184-8D9D-1B3E132015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6" name="正方形/長方形 335">
          <a:extLst>
            <a:ext uri="{FF2B5EF4-FFF2-40B4-BE49-F238E27FC236}">
              <a16:creationId xmlns:a16="http://schemas.microsoft.com/office/drawing/2014/main" id="{7E26C9F7-8984-49DB-A7D8-FCD17EB2BD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7" name="正方形/長方形 336">
          <a:extLst>
            <a:ext uri="{FF2B5EF4-FFF2-40B4-BE49-F238E27FC236}">
              <a16:creationId xmlns:a16="http://schemas.microsoft.com/office/drawing/2014/main" id="{AF667E00-25BA-4631-A137-C6FA7C75DB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8" name="正方形/長方形 337">
          <a:extLst>
            <a:ext uri="{FF2B5EF4-FFF2-40B4-BE49-F238E27FC236}">
              <a16:creationId xmlns:a16="http://schemas.microsoft.com/office/drawing/2014/main" id="{A8DEE159-DA0B-4E5C-A447-D74790E4A4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843ED04A-424F-421E-9757-2A50100F2E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0" name="直線コネクタ 339">
          <a:extLst>
            <a:ext uri="{FF2B5EF4-FFF2-40B4-BE49-F238E27FC236}">
              <a16:creationId xmlns:a16="http://schemas.microsoft.com/office/drawing/2014/main" id="{2A7EC64D-F111-4B93-A335-B75F9702CE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1" name="テキスト ボックス 340">
          <a:extLst>
            <a:ext uri="{FF2B5EF4-FFF2-40B4-BE49-F238E27FC236}">
              <a16:creationId xmlns:a16="http://schemas.microsoft.com/office/drawing/2014/main" id="{F330B1FB-3524-4C64-B367-2512518295B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42" name="直線コネクタ 341">
          <a:extLst>
            <a:ext uri="{FF2B5EF4-FFF2-40B4-BE49-F238E27FC236}">
              <a16:creationId xmlns:a16="http://schemas.microsoft.com/office/drawing/2014/main" id="{4CED4956-328F-4B62-B774-EC43F820A5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E88ED5AD-B780-4BCB-85FF-6612E9A37D7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44" name="直線コネクタ 343">
          <a:extLst>
            <a:ext uri="{FF2B5EF4-FFF2-40B4-BE49-F238E27FC236}">
              <a16:creationId xmlns:a16="http://schemas.microsoft.com/office/drawing/2014/main" id="{8A6D15F4-4A99-499A-89DC-83B032BAD5F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45" name="テキスト ボックス 344">
          <a:extLst>
            <a:ext uri="{FF2B5EF4-FFF2-40B4-BE49-F238E27FC236}">
              <a16:creationId xmlns:a16="http://schemas.microsoft.com/office/drawing/2014/main" id="{8B8989CC-BF82-4698-8020-7875410294C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46" name="直線コネクタ 345">
          <a:extLst>
            <a:ext uri="{FF2B5EF4-FFF2-40B4-BE49-F238E27FC236}">
              <a16:creationId xmlns:a16="http://schemas.microsoft.com/office/drawing/2014/main" id="{7308BD87-6EA6-4B59-B06F-FB821C2564B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7" name="テキスト ボックス 346">
          <a:extLst>
            <a:ext uri="{FF2B5EF4-FFF2-40B4-BE49-F238E27FC236}">
              <a16:creationId xmlns:a16="http://schemas.microsoft.com/office/drawing/2014/main" id="{E3650224-E49D-4688-87E1-A975FE234E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8" name="直線コネクタ 347">
          <a:extLst>
            <a:ext uri="{FF2B5EF4-FFF2-40B4-BE49-F238E27FC236}">
              <a16:creationId xmlns:a16="http://schemas.microsoft.com/office/drawing/2014/main" id="{86104EFA-9C92-4B74-BDC8-07F09E9463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9" name="テキスト ボックス 348">
          <a:extLst>
            <a:ext uri="{FF2B5EF4-FFF2-40B4-BE49-F238E27FC236}">
              <a16:creationId xmlns:a16="http://schemas.microsoft.com/office/drawing/2014/main" id="{91ED508E-B72F-424D-BF8F-319686DA0B7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50" name="直線コネクタ 349">
          <a:extLst>
            <a:ext uri="{FF2B5EF4-FFF2-40B4-BE49-F238E27FC236}">
              <a16:creationId xmlns:a16="http://schemas.microsoft.com/office/drawing/2014/main" id="{73B14F89-8105-4BFF-9636-1D1838AC015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51" name="テキスト ボックス 350">
          <a:extLst>
            <a:ext uri="{FF2B5EF4-FFF2-40B4-BE49-F238E27FC236}">
              <a16:creationId xmlns:a16="http://schemas.microsoft.com/office/drawing/2014/main" id="{29B4371D-DD9C-4CF3-95AB-815023EAC61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2" name="直線コネクタ 351">
          <a:extLst>
            <a:ext uri="{FF2B5EF4-FFF2-40B4-BE49-F238E27FC236}">
              <a16:creationId xmlns:a16="http://schemas.microsoft.com/office/drawing/2014/main" id="{15FE5CD7-1C9E-48A2-A4D0-9747620594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3" name="【庁舎】&#10;有形固定資産減価償却率グラフ枠">
          <a:extLst>
            <a:ext uri="{FF2B5EF4-FFF2-40B4-BE49-F238E27FC236}">
              <a16:creationId xmlns:a16="http://schemas.microsoft.com/office/drawing/2014/main" id="{C78D8CF3-2C84-463D-909D-CBCC8759E6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54" name="直線コネクタ 353">
          <a:extLst>
            <a:ext uri="{FF2B5EF4-FFF2-40B4-BE49-F238E27FC236}">
              <a16:creationId xmlns:a16="http://schemas.microsoft.com/office/drawing/2014/main" id="{BC1D1226-D633-43B9-845F-7666E75BCA6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55" name="【庁舎】&#10;有形固定資産減価償却率最小値テキスト">
          <a:extLst>
            <a:ext uri="{FF2B5EF4-FFF2-40B4-BE49-F238E27FC236}">
              <a16:creationId xmlns:a16="http://schemas.microsoft.com/office/drawing/2014/main" id="{0CCE7C5D-1032-40C8-9869-F201CEF029A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56" name="直線コネクタ 355">
          <a:extLst>
            <a:ext uri="{FF2B5EF4-FFF2-40B4-BE49-F238E27FC236}">
              <a16:creationId xmlns:a16="http://schemas.microsoft.com/office/drawing/2014/main" id="{E2A1CDF1-0174-4E9D-AC8B-56E2CA9BB93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57" name="【庁舎】&#10;有形固定資産減価償却率最大値テキスト">
          <a:extLst>
            <a:ext uri="{FF2B5EF4-FFF2-40B4-BE49-F238E27FC236}">
              <a16:creationId xmlns:a16="http://schemas.microsoft.com/office/drawing/2014/main" id="{6323683B-8863-4FB7-8A45-5D1C130B62E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58" name="直線コネクタ 357">
          <a:extLst>
            <a:ext uri="{FF2B5EF4-FFF2-40B4-BE49-F238E27FC236}">
              <a16:creationId xmlns:a16="http://schemas.microsoft.com/office/drawing/2014/main" id="{6569A25E-4426-4EF8-9B85-4D5DCA6C8D8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359" name="【庁舎】&#10;有形固定資産減価償却率平均値テキスト">
          <a:extLst>
            <a:ext uri="{FF2B5EF4-FFF2-40B4-BE49-F238E27FC236}">
              <a16:creationId xmlns:a16="http://schemas.microsoft.com/office/drawing/2014/main" id="{CD9E1CA4-D321-481C-BE51-E5C498672AA8}"/>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60" name="フローチャート: 判断 359">
          <a:extLst>
            <a:ext uri="{FF2B5EF4-FFF2-40B4-BE49-F238E27FC236}">
              <a16:creationId xmlns:a16="http://schemas.microsoft.com/office/drawing/2014/main" id="{B586D321-3932-42FF-BFC0-ACC4160C22CE}"/>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61" name="フローチャート: 判断 360">
          <a:extLst>
            <a:ext uri="{FF2B5EF4-FFF2-40B4-BE49-F238E27FC236}">
              <a16:creationId xmlns:a16="http://schemas.microsoft.com/office/drawing/2014/main" id="{8E2DD1A8-C5CF-4B87-A7BF-C7A209B2261D}"/>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62" name="フローチャート: 判断 361">
          <a:extLst>
            <a:ext uri="{FF2B5EF4-FFF2-40B4-BE49-F238E27FC236}">
              <a16:creationId xmlns:a16="http://schemas.microsoft.com/office/drawing/2014/main" id="{45D6D252-A28C-45EF-BD14-135A73D4CFD7}"/>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363" name="フローチャート: 判断 362">
          <a:extLst>
            <a:ext uri="{FF2B5EF4-FFF2-40B4-BE49-F238E27FC236}">
              <a16:creationId xmlns:a16="http://schemas.microsoft.com/office/drawing/2014/main" id="{7FE40294-F2EA-4B97-806E-1FDA62D2A655}"/>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364" name="フローチャート: 判断 363">
          <a:extLst>
            <a:ext uri="{FF2B5EF4-FFF2-40B4-BE49-F238E27FC236}">
              <a16:creationId xmlns:a16="http://schemas.microsoft.com/office/drawing/2014/main" id="{0EA5AFFC-6C98-404E-87D2-864BDCAC531D}"/>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C44051B-AD7A-4350-B43A-79F41652C5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579398D1-D0E7-482C-9A47-B52ABF823C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280476E-C282-4B25-9626-68244256F9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3A16D54-17D7-4970-A65A-2B43705C72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9700CF5-581C-41DF-8DBF-7EC502737C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370" name="楕円 369">
          <a:extLst>
            <a:ext uri="{FF2B5EF4-FFF2-40B4-BE49-F238E27FC236}">
              <a16:creationId xmlns:a16="http://schemas.microsoft.com/office/drawing/2014/main" id="{20631ED2-39F9-48AC-AE4E-3EE903181D71}"/>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371" name="【庁舎】&#10;有形固定資産減価償却率該当値テキスト">
          <a:extLst>
            <a:ext uri="{FF2B5EF4-FFF2-40B4-BE49-F238E27FC236}">
              <a16:creationId xmlns:a16="http://schemas.microsoft.com/office/drawing/2014/main" id="{A2115F81-6185-4FC1-AC0A-E0E3E8BC3CFC}"/>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372" name="楕円 371">
          <a:extLst>
            <a:ext uri="{FF2B5EF4-FFF2-40B4-BE49-F238E27FC236}">
              <a16:creationId xmlns:a16="http://schemas.microsoft.com/office/drawing/2014/main" id="{9C5438BB-0EB6-42BB-9185-97E0CD6B97A8}"/>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133350</xdr:rowOff>
    </xdr:to>
    <xdr:cxnSp macro="">
      <xdr:nvCxnSpPr>
        <xdr:cNvPr id="373" name="直線コネクタ 372">
          <a:extLst>
            <a:ext uri="{FF2B5EF4-FFF2-40B4-BE49-F238E27FC236}">
              <a16:creationId xmlns:a16="http://schemas.microsoft.com/office/drawing/2014/main" id="{3F2FA0FB-0E23-49C3-A182-4F4627EDEEF9}"/>
            </a:ext>
          </a:extLst>
        </xdr:cNvPr>
        <xdr:cNvCxnSpPr/>
      </xdr:nvCxnSpPr>
      <xdr:spPr>
        <a:xfrm>
          <a:off x="15481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374" name="楕円 373">
          <a:extLst>
            <a:ext uri="{FF2B5EF4-FFF2-40B4-BE49-F238E27FC236}">
              <a16:creationId xmlns:a16="http://schemas.microsoft.com/office/drawing/2014/main" id="{C9100FAA-1B28-45FE-8CF8-8F20FE8784D0}"/>
            </a:ext>
          </a:extLst>
        </xdr:cNvPr>
        <xdr:cNvSpPr/>
      </xdr:nvSpPr>
      <xdr:spPr>
        <a:xfrm>
          <a:off x="14541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82550</xdr:rowOff>
    </xdr:from>
    <xdr:to>
      <xdr:col>81</xdr:col>
      <xdr:colOff>50800</xdr:colOff>
      <xdr:row>105</xdr:row>
      <xdr:rowOff>133350</xdr:rowOff>
    </xdr:to>
    <xdr:cxnSp macro="">
      <xdr:nvCxnSpPr>
        <xdr:cNvPr id="375" name="直線コネクタ 374">
          <a:extLst>
            <a:ext uri="{FF2B5EF4-FFF2-40B4-BE49-F238E27FC236}">
              <a16:creationId xmlns:a16="http://schemas.microsoft.com/office/drawing/2014/main" id="{BB1BBD4F-67DF-4B0B-A7A8-F48E16D67890}"/>
            </a:ext>
          </a:extLst>
        </xdr:cNvPr>
        <xdr:cNvCxnSpPr/>
      </xdr:nvCxnSpPr>
      <xdr:spPr>
        <a:xfrm>
          <a:off x="14592300" y="1808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376" name="楕円 375">
          <a:extLst>
            <a:ext uri="{FF2B5EF4-FFF2-40B4-BE49-F238E27FC236}">
              <a16:creationId xmlns:a16="http://schemas.microsoft.com/office/drawing/2014/main" id="{5F456E9A-5781-418D-83E9-43D5C92A79C6}"/>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82550</xdr:rowOff>
    </xdr:to>
    <xdr:cxnSp macro="">
      <xdr:nvCxnSpPr>
        <xdr:cNvPr id="377" name="直線コネクタ 376">
          <a:extLst>
            <a:ext uri="{FF2B5EF4-FFF2-40B4-BE49-F238E27FC236}">
              <a16:creationId xmlns:a16="http://schemas.microsoft.com/office/drawing/2014/main" id="{7E0E3252-1899-4D95-8DAC-7DF9BCFE2BCF}"/>
            </a:ext>
          </a:extLst>
        </xdr:cNvPr>
        <xdr:cNvCxnSpPr/>
      </xdr:nvCxnSpPr>
      <xdr:spPr>
        <a:xfrm>
          <a:off x="13703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78" name="n_1aveValue【庁舎】&#10;有形固定資産減価償却率">
          <a:extLst>
            <a:ext uri="{FF2B5EF4-FFF2-40B4-BE49-F238E27FC236}">
              <a16:creationId xmlns:a16="http://schemas.microsoft.com/office/drawing/2014/main" id="{7C1DF2C3-AEF2-4EA3-8457-7FC4C07A2EB6}"/>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379" name="n_2aveValue【庁舎】&#10;有形固定資産減価償却率">
          <a:extLst>
            <a:ext uri="{FF2B5EF4-FFF2-40B4-BE49-F238E27FC236}">
              <a16:creationId xmlns:a16="http://schemas.microsoft.com/office/drawing/2014/main" id="{E574A39C-1F06-4B3A-A4A7-D61D6C3755A7}"/>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380" name="n_3aveValue【庁舎】&#10;有形固定資産減価償却率">
          <a:extLst>
            <a:ext uri="{FF2B5EF4-FFF2-40B4-BE49-F238E27FC236}">
              <a16:creationId xmlns:a16="http://schemas.microsoft.com/office/drawing/2014/main" id="{40191F6C-9F16-4D8C-B0A6-9A6D6369169C}"/>
            </a:ext>
          </a:extLst>
        </xdr:cNvPr>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381" name="n_4aveValue【庁舎】&#10;有形固定資産減価償却率">
          <a:extLst>
            <a:ext uri="{FF2B5EF4-FFF2-40B4-BE49-F238E27FC236}">
              <a16:creationId xmlns:a16="http://schemas.microsoft.com/office/drawing/2014/main" id="{93BEFBD2-AE42-4E2C-AD42-1162D301E617}"/>
            </a:ext>
          </a:extLst>
        </xdr:cNvPr>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382" name="n_1mainValue【庁舎】&#10;有形固定資産減価償却率">
          <a:extLst>
            <a:ext uri="{FF2B5EF4-FFF2-40B4-BE49-F238E27FC236}">
              <a16:creationId xmlns:a16="http://schemas.microsoft.com/office/drawing/2014/main" id="{0BE11104-FA46-472F-8A3D-1222665F5F39}"/>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383" name="n_2mainValue【庁舎】&#10;有形固定資産減価償却率">
          <a:extLst>
            <a:ext uri="{FF2B5EF4-FFF2-40B4-BE49-F238E27FC236}">
              <a16:creationId xmlns:a16="http://schemas.microsoft.com/office/drawing/2014/main" id="{6C4C1244-349F-4C60-B59C-F732AFA9B5C6}"/>
            </a:ext>
          </a:extLst>
        </xdr:cNvPr>
        <xdr:cNvSpPr txBox="1"/>
      </xdr:nvSpPr>
      <xdr:spPr>
        <a:xfrm>
          <a:off x="14389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384" name="n_3mainValue【庁舎】&#10;有形固定資産減価償却率">
          <a:extLst>
            <a:ext uri="{FF2B5EF4-FFF2-40B4-BE49-F238E27FC236}">
              <a16:creationId xmlns:a16="http://schemas.microsoft.com/office/drawing/2014/main" id="{428498FE-22CB-45C5-9F77-17BA3992EBDC}"/>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5" name="正方形/長方形 384">
          <a:extLst>
            <a:ext uri="{FF2B5EF4-FFF2-40B4-BE49-F238E27FC236}">
              <a16:creationId xmlns:a16="http://schemas.microsoft.com/office/drawing/2014/main" id="{F26D5726-F97C-4BE1-A119-C2609CE43F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6" name="正方形/長方形 385">
          <a:extLst>
            <a:ext uri="{FF2B5EF4-FFF2-40B4-BE49-F238E27FC236}">
              <a16:creationId xmlns:a16="http://schemas.microsoft.com/office/drawing/2014/main" id="{0CBA7A85-8E65-4D31-8A29-D82EE804DA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7" name="正方形/長方形 386">
          <a:extLst>
            <a:ext uri="{FF2B5EF4-FFF2-40B4-BE49-F238E27FC236}">
              <a16:creationId xmlns:a16="http://schemas.microsoft.com/office/drawing/2014/main" id="{320EF82B-B0F2-41A4-AFA3-D48751927C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8" name="正方形/長方形 387">
          <a:extLst>
            <a:ext uri="{FF2B5EF4-FFF2-40B4-BE49-F238E27FC236}">
              <a16:creationId xmlns:a16="http://schemas.microsoft.com/office/drawing/2014/main" id="{982DFFB0-2FD4-4747-A55B-8970999CB1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9" name="正方形/長方形 388">
          <a:extLst>
            <a:ext uri="{FF2B5EF4-FFF2-40B4-BE49-F238E27FC236}">
              <a16:creationId xmlns:a16="http://schemas.microsoft.com/office/drawing/2014/main" id="{A9369962-C406-4D3A-9745-7174742DEB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0" name="正方形/長方形 389">
          <a:extLst>
            <a:ext uri="{FF2B5EF4-FFF2-40B4-BE49-F238E27FC236}">
              <a16:creationId xmlns:a16="http://schemas.microsoft.com/office/drawing/2014/main" id="{7FBDD3A1-2174-4F3F-B94F-65D56E24D1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1" name="正方形/長方形 390">
          <a:extLst>
            <a:ext uri="{FF2B5EF4-FFF2-40B4-BE49-F238E27FC236}">
              <a16:creationId xmlns:a16="http://schemas.microsoft.com/office/drawing/2014/main" id="{A4A5B0A9-7044-4D14-8D8E-8CEA6F3C49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2" name="正方形/長方形 391">
          <a:extLst>
            <a:ext uri="{FF2B5EF4-FFF2-40B4-BE49-F238E27FC236}">
              <a16:creationId xmlns:a16="http://schemas.microsoft.com/office/drawing/2014/main" id="{DF1BE82F-326F-423B-BD5F-0526F6C108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3" name="テキスト ボックス 392">
          <a:extLst>
            <a:ext uri="{FF2B5EF4-FFF2-40B4-BE49-F238E27FC236}">
              <a16:creationId xmlns:a16="http://schemas.microsoft.com/office/drawing/2014/main" id="{4AFDD24C-2BB7-41D1-8F51-E0B7124F09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4" name="直線コネクタ 393">
          <a:extLst>
            <a:ext uri="{FF2B5EF4-FFF2-40B4-BE49-F238E27FC236}">
              <a16:creationId xmlns:a16="http://schemas.microsoft.com/office/drawing/2014/main" id="{88A209B2-E031-477B-8BBF-B8CF5C01EF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95" name="直線コネクタ 394">
          <a:extLst>
            <a:ext uri="{FF2B5EF4-FFF2-40B4-BE49-F238E27FC236}">
              <a16:creationId xmlns:a16="http://schemas.microsoft.com/office/drawing/2014/main" id="{F0DA4ABC-47EA-49E1-8202-B2BD83AECB1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99C3C302-26D5-498C-B020-A21CB78C68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7" name="直線コネクタ 396">
          <a:extLst>
            <a:ext uri="{FF2B5EF4-FFF2-40B4-BE49-F238E27FC236}">
              <a16:creationId xmlns:a16="http://schemas.microsoft.com/office/drawing/2014/main" id="{AD014CFC-4327-4C84-A700-D52B2457A47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8" name="テキスト ボックス 397">
          <a:extLst>
            <a:ext uri="{FF2B5EF4-FFF2-40B4-BE49-F238E27FC236}">
              <a16:creationId xmlns:a16="http://schemas.microsoft.com/office/drawing/2014/main" id="{6439BC5F-6715-421F-900B-0092341487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9" name="直線コネクタ 398">
          <a:extLst>
            <a:ext uri="{FF2B5EF4-FFF2-40B4-BE49-F238E27FC236}">
              <a16:creationId xmlns:a16="http://schemas.microsoft.com/office/drawing/2014/main" id="{6FC0CF5C-BA4E-40A1-9988-02883FE469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00" name="テキスト ボックス 399">
          <a:extLst>
            <a:ext uri="{FF2B5EF4-FFF2-40B4-BE49-F238E27FC236}">
              <a16:creationId xmlns:a16="http://schemas.microsoft.com/office/drawing/2014/main" id="{29E078F8-55D0-4364-8CB0-FD5B1EDC18E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01" name="直線コネクタ 400">
          <a:extLst>
            <a:ext uri="{FF2B5EF4-FFF2-40B4-BE49-F238E27FC236}">
              <a16:creationId xmlns:a16="http://schemas.microsoft.com/office/drawing/2014/main" id="{94556974-AC82-4673-9D0A-343C0B54CF8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02" name="テキスト ボックス 401">
          <a:extLst>
            <a:ext uri="{FF2B5EF4-FFF2-40B4-BE49-F238E27FC236}">
              <a16:creationId xmlns:a16="http://schemas.microsoft.com/office/drawing/2014/main" id="{2713A0E1-6561-424C-9042-484F1984ED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03" name="直線コネクタ 402">
          <a:extLst>
            <a:ext uri="{FF2B5EF4-FFF2-40B4-BE49-F238E27FC236}">
              <a16:creationId xmlns:a16="http://schemas.microsoft.com/office/drawing/2014/main" id="{49FA79B1-4B37-4741-AE68-E1804128D8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04" name="テキスト ボックス 403">
          <a:extLst>
            <a:ext uri="{FF2B5EF4-FFF2-40B4-BE49-F238E27FC236}">
              <a16:creationId xmlns:a16="http://schemas.microsoft.com/office/drawing/2014/main" id="{AF5AEF9B-8802-4D72-A5BD-87D64A92DDD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5" name="直線コネクタ 404">
          <a:extLst>
            <a:ext uri="{FF2B5EF4-FFF2-40B4-BE49-F238E27FC236}">
              <a16:creationId xmlns:a16="http://schemas.microsoft.com/office/drawing/2014/main" id="{B65DCDFD-8D2D-49C4-840D-200AD81773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72CCB2E4-67F4-4F49-AEB2-EF02CF8EB6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7" name="【庁舎】&#10;一人当たり面積グラフ枠">
          <a:extLst>
            <a:ext uri="{FF2B5EF4-FFF2-40B4-BE49-F238E27FC236}">
              <a16:creationId xmlns:a16="http://schemas.microsoft.com/office/drawing/2014/main" id="{2B70811B-5CB9-46DB-A428-29050272EE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08" name="直線コネクタ 407">
          <a:extLst>
            <a:ext uri="{FF2B5EF4-FFF2-40B4-BE49-F238E27FC236}">
              <a16:creationId xmlns:a16="http://schemas.microsoft.com/office/drawing/2014/main" id="{17E7B905-5A25-4661-9E27-A7C69B20D922}"/>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09" name="【庁舎】&#10;一人当たり面積最小値テキスト">
          <a:extLst>
            <a:ext uri="{FF2B5EF4-FFF2-40B4-BE49-F238E27FC236}">
              <a16:creationId xmlns:a16="http://schemas.microsoft.com/office/drawing/2014/main" id="{A9C78DED-042B-4657-962A-7A173B75A001}"/>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10" name="直線コネクタ 409">
          <a:extLst>
            <a:ext uri="{FF2B5EF4-FFF2-40B4-BE49-F238E27FC236}">
              <a16:creationId xmlns:a16="http://schemas.microsoft.com/office/drawing/2014/main" id="{CAD1D7FB-FF4D-43A8-BDBA-192303FE03BD}"/>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11" name="【庁舎】&#10;一人当たり面積最大値テキスト">
          <a:extLst>
            <a:ext uri="{FF2B5EF4-FFF2-40B4-BE49-F238E27FC236}">
              <a16:creationId xmlns:a16="http://schemas.microsoft.com/office/drawing/2014/main" id="{83F959E9-B55D-4E35-B6F5-DDF303F514B3}"/>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12" name="直線コネクタ 411">
          <a:extLst>
            <a:ext uri="{FF2B5EF4-FFF2-40B4-BE49-F238E27FC236}">
              <a16:creationId xmlns:a16="http://schemas.microsoft.com/office/drawing/2014/main" id="{2258D7D7-1B26-42E6-A150-0DC0144EB32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413" name="【庁舎】&#10;一人当たり面積平均値テキスト">
          <a:extLst>
            <a:ext uri="{FF2B5EF4-FFF2-40B4-BE49-F238E27FC236}">
              <a16:creationId xmlns:a16="http://schemas.microsoft.com/office/drawing/2014/main" id="{92A7D31E-061F-4643-BB82-12AC76F9A654}"/>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14" name="フローチャート: 判断 413">
          <a:extLst>
            <a:ext uri="{FF2B5EF4-FFF2-40B4-BE49-F238E27FC236}">
              <a16:creationId xmlns:a16="http://schemas.microsoft.com/office/drawing/2014/main" id="{9735321F-1B32-4F85-B678-A77CF830CA11}"/>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15" name="フローチャート: 判断 414">
          <a:extLst>
            <a:ext uri="{FF2B5EF4-FFF2-40B4-BE49-F238E27FC236}">
              <a16:creationId xmlns:a16="http://schemas.microsoft.com/office/drawing/2014/main" id="{180933B5-5297-40AB-B59E-64608C11684B}"/>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16" name="フローチャート: 判断 415">
          <a:extLst>
            <a:ext uri="{FF2B5EF4-FFF2-40B4-BE49-F238E27FC236}">
              <a16:creationId xmlns:a16="http://schemas.microsoft.com/office/drawing/2014/main" id="{DFBFD9E9-9D92-4ED2-BCDD-F618D54D5D47}"/>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417" name="フローチャート: 判断 416">
          <a:extLst>
            <a:ext uri="{FF2B5EF4-FFF2-40B4-BE49-F238E27FC236}">
              <a16:creationId xmlns:a16="http://schemas.microsoft.com/office/drawing/2014/main" id="{8D79DB8A-0411-4F56-A73D-93AB187DD91D}"/>
            </a:ext>
          </a:extLst>
        </xdr:cNvPr>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418" name="フローチャート: 判断 417">
          <a:extLst>
            <a:ext uri="{FF2B5EF4-FFF2-40B4-BE49-F238E27FC236}">
              <a16:creationId xmlns:a16="http://schemas.microsoft.com/office/drawing/2014/main" id="{4DE755A2-2473-41EB-821D-F75E5933F2F6}"/>
            </a:ext>
          </a:extLst>
        </xdr:cNvPr>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6B1F4BD-BC02-4A95-9C76-5B97ECBB88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E63D77B-57C4-47C3-8805-2E52D27DE5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F72CD06-5D5B-48F0-BCF1-D462E2CF4E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71BB0BC-B229-4C64-87E3-D9FC496CEC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CE292CB-5F87-4D71-A355-702CF314E0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157226</xdr:rowOff>
    </xdr:from>
    <xdr:to>
      <xdr:col>116</xdr:col>
      <xdr:colOff>114300</xdr:colOff>
      <xdr:row>107</xdr:row>
      <xdr:rowOff>87376</xdr:rowOff>
    </xdr:to>
    <xdr:sp macro="" textlink="">
      <xdr:nvSpPr>
        <xdr:cNvPr id="424" name="楕円 423">
          <a:extLst>
            <a:ext uri="{FF2B5EF4-FFF2-40B4-BE49-F238E27FC236}">
              <a16:creationId xmlns:a16="http://schemas.microsoft.com/office/drawing/2014/main" id="{467315E8-7F19-43AE-B565-930AC783F4A1}"/>
            </a:ext>
          </a:extLst>
        </xdr:cNvPr>
        <xdr:cNvSpPr/>
      </xdr:nvSpPr>
      <xdr:spPr>
        <a:xfrm>
          <a:off x="221107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135653</xdr:rowOff>
    </xdr:from>
    <xdr:ext cx="469744" cy="259045"/>
    <xdr:sp macro="" textlink="">
      <xdr:nvSpPr>
        <xdr:cNvPr id="425" name="【庁舎】&#10;一人当たり面積該当値テキスト">
          <a:extLst>
            <a:ext uri="{FF2B5EF4-FFF2-40B4-BE49-F238E27FC236}">
              <a16:creationId xmlns:a16="http://schemas.microsoft.com/office/drawing/2014/main" id="{16A6B31F-66F3-4467-A004-4E3929796BE3}"/>
            </a:ext>
          </a:extLst>
        </xdr:cNvPr>
        <xdr:cNvSpPr txBox="1"/>
      </xdr:nvSpPr>
      <xdr:spPr>
        <a:xfrm>
          <a:off x="22199600" y="1830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426" name="楕円 425">
          <a:extLst>
            <a:ext uri="{FF2B5EF4-FFF2-40B4-BE49-F238E27FC236}">
              <a16:creationId xmlns:a16="http://schemas.microsoft.com/office/drawing/2014/main" id="{40CC523D-B059-4CBC-BAC5-075F7A1A2DEC}"/>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36576</xdr:rowOff>
    </xdr:from>
    <xdr:to>
      <xdr:col>116</xdr:col>
      <xdr:colOff>63500</xdr:colOff>
      <xdr:row>107</xdr:row>
      <xdr:rowOff>41911</xdr:rowOff>
    </xdr:to>
    <xdr:cxnSp macro="">
      <xdr:nvCxnSpPr>
        <xdr:cNvPr id="427" name="直線コネクタ 426">
          <a:extLst>
            <a:ext uri="{FF2B5EF4-FFF2-40B4-BE49-F238E27FC236}">
              <a16:creationId xmlns:a16="http://schemas.microsoft.com/office/drawing/2014/main" id="{DF27A605-0120-4283-8158-700F1C68D5E1}"/>
            </a:ext>
          </a:extLst>
        </xdr:cNvPr>
        <xdr:cNvCxnSpPr/>
      </xdr:nvCxnSpPr>
      <xdr:spPr>
        <a:xfrm flipV="1">
          <a:off x="21323300" y="1838172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165988</xdr:rowOff>
    </xdr:from>
    <xdr:to>
      <xdr:col>107</xdr:col>
      <xdr:colOff>101600</xdr:colOff>
      <xdr:row>107</xdr:row>
      <xdr:rowOff>96138</xdr:rowOff>
    </xdr:to>
    <xdr:sp macro="" textlink="">
      <xdr:nvSpPr>
        <xdr:cNvPr id="428" name="楕円 427">
          <a:extLst>
            <a:ext uri="{FF2B5EF4-FFF2-40B4-BE49-F238E27FC236}">
              <a16:creationId xmlns:a16="http://schemas.microsoft.com/office/drawing/2014/main" id="{886160DF-1295-418F-9254-53A0C947E95A}"/>
            </a:ext>
          </a:extLst>
        </xdr:cNvPr>
        <xdr:cNvSpPr/>
      </xdr:nvSpPr>
      <xdr:spPr>
        <a:xfrm>
          <a:off x="20383500" y="183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45338</xdr:rowOff>
    </xdr:to>
    <xdr:cxnSp macro="">
      <xdr:nvCxnSpPr>
        <xdr:cNvPr id="429" name="直線コネクタ 428">
          <a:extLst>
            <a:ext uri="{FF2B5EF4-FFF2-40B4-BE49-F238E27FC236}">
              <a16:creationId xmlns:a16="http://schemas.microsoft.com/office/drawing/2014/main" id="{CF521FFD-A37B-4B61-9C39-01A107E899EF}"/>
            </a:ext>
          </a:extLst>
        </xdr:cNvPr>
        <xdr:cNvCxnSpPr/>
      </xdr:nvCxnSpPr>
      <xdr:spPr>
        <a:xfrm flipV="1">
          <a:off x="20434300" y="18387061"/>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xdr:rowOff>
    </xdr:from>
    <xdr:to>
      <xdr:col>102</xdr:col>
      <xdr:colOff>165100</xdr:colOff>
      <xdr:row>107</xdr:row>
      <xdr:rowOff>102997</xdr:rowOff>
    </xdr:to>
    <xdr:sp macro="" textlink="">
      <xdr:nvSpPr>
        <xdr:cNvPr id="430" name="楕円 429">
          <a:extLst>
            <a:ext uri="{FF2B5EF4-FFF2-40B4-BE49-F238E27FC236}">
              <a16:creationId xmlns:a16="http://schemas.microsoft.com/office/drawing/2014/main" id="{AC7D19D5-FB1D-4B8E-8DE8-47F0BE64A154}"/>
            </a:ext>
          </a:extLst>
        </xdr:cNvPr>
        <xdr:cNvSpPr/>
      </xdr:nvSpPr>
      <xdr:spPr>
        <a:xfrm>
          <a:off x="19494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45338</xdr:rowOff>
    </xdr:from>
    <xdr:to>
      <xdr:col>107</xdr:col>
      <xdr:colOff>50800</xdr:colOff>
      <xdr:row>107</xdr:row>
      <xdr:rowOff>52197</xdr:rowOff>
    </xdr:to>
    <xdr:cxnSp macro="">
      <xdr:nvCxnSpPr>
        <xdr:cNvPr id="431" name="直線コネクタ 430">
          <a:extLst>
            <a:ext uri="{FF2B5EF4-FFF2-40B4-BE49-F238E27FC236}">
              <a16:creationId xmlns:a16="http://schemas.microsoft.com/office/drawing/2014/main" id="{5084EEC7-3D1F-4D28-BD16-9402E1C1F145}"/>
            </a:ext>
          </a:extLst>
        </xdr:cNvPr>
        <xdr:cNvCxnSpPr/>
      </xdr:nvCxnSpPr>
      <xdr:spPr>
        <a:xfrm flipV="1">
          <a:off x="19545300" y="183904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32" name="n_1aveValue【庁舎】&#10;一人当たり面積">
          <a:extLst>
            <a:ext uri="{FF2B5EF4-FFF2-40B4-BE49-F238E27FC236}">
              <a16:creationId xmlns:a16="http://schemas.microsoft.com/office/drawing/2014/main" id="{B2F581EF-7DFC-44B1-813F-EA746EC7CBD5}"/>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33" name="n_2aveValue【庁舎】&#10;一人当たり面積">
          <a:extLst>
            <a:ext uri="{FF2B5EF4-FFF2-40B4-BE49-F238E27FC236}">
              <a16:creationId xmlns:a16="http://schemas.microsoft.com/office/drawing/2014/main" id="{11025747-24D6-4C5C-9E05-8400BF0109C1}"/>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99458</xdr:rowOff>
    </xdr:from>
    <xdr:ext cx="469744" cy="259045"/>
    <xdr:sp macro="" textlink="">
      <xdr:nvSpPr>
        <xdr:cNvPr id="434" name="n_3aveValue【庁舎】&#10;一人当たり面積">
          <a:extLst>
            <a:ext uri="{FF2B5EF4-FFF2-40B4-BE49-F238E27FC236}">
              <a16:creationId xmlns:a16="http://schemas.microsoft.com/office/drawing/2014/main" id="{82019174-EDA2-41A2-9551-410D8EED08B7}"/>
            </a:ext>
          </a:extLst>
        </xdr:cNvPr>
        <xdr:cNvSpPr txBox="1"/>
      </xdr:nvSpPr>
      <xdr:spPr>
        <a:xfrm>
          <a:off x="19310427" y="184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435" name="n_4aveValue【庁舎】&#10;一人当たり面積">
          <a:extLst>
            <a:ext uri="{FF2B5EF4-FFF2-40B4-BE49-F238E27FC236}">
              <a16:creationId xmlns:a16="http://schemas.microsoft.com/office/drawing/2014/main" id="{29A5191C-D41C-4E4D-A9E3-64FBC9712090}"/>
            </a:ext>
          </a:extLst>
        </xdr:cNvPr>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436" name="n_1mainValue【庁舎】&#10;一人当たり面積">
          <a:extLst>
            <a:ext uri="{FF2B5EF4-FFF2-40B4-BE49-F238E27FC236}">
              <a16:creationId xmlns:a16="http://schemas.microsoft.com/office/drawing/2014/main" id="{C1174231-BD5D-4415-BEC8-B961D60A5B89}"/>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87265</xdr:rowOff>
    </xdr:from>
    <xdr:ext cx="469744" cy="259045"/>
    <xdr:sp macro="" textlink="">
      <xdr:nvSpPr>
        <xdr:cNvPr id="437" name="n_2mainValue【庁舎】&#10;一人当たり面積">
          <a:extLst>
            <a:ext uri="{FF2B5EF4-FFF2-40B4-BE49-F238E27FC236}">
              <a16:creationId xmlns:a16="http://schemas.microsoft.com/office/drawing/2014/main" id="{92F16EAC-514C-40CA-B616-87A9CCE51BB9}"/>
            </a:ext>
          </a:extLst>
        </xdr:cNvPr>
        <xdr:cNvSpPr txBox="1"/>
      </xdr:nvSpPr>
      <xdr:spPr>
        <a:xfrm>
          <a:off x="201994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119524</xdr:rowOff>
    </xdr:from>
    <xdr:ext cx="469744" cy="259045"/>
    <xdr:sp macro="" textlink="">
      <xdr:nvSpPr>
        <xdr:cNvPr id="438" name="n_3mainValue【庁舎】&#10;一人当たり面積">
          <a:extLst>
            <a:ext uri="{FF2B5EF4-FFF2-40B4-BE49-F238E27FC236}">
              <a16:creationId xmlns:a16="http://schemas.microsoft.com/office/drawing/2014/main" id="{317D957C-AAB1-4588-98B8-2D64BA5BD19A}"/>
            </a:ext>
          </a:extLst>
        </xdr:cNvPr>
        <xdr:cNvSpPr txBox="1"/>
      </xdr:nvSpPr>
      <xdr:spPr>
        <a:xfrm>
          <a:off x="19310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9" name="正方形/長方形 438">
          <a:extLst>
            <a:ext uri="{FF2B5EF4-FFF2-40B4-BE49-F238E27FC236}">
              <a16:creationId xmlns:a16="http://schemas.microsoft.com/office/drawing/2014/main" id="{A76973B2-1156-4792-9EDD-1B52CFBB46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0" name="正方形/長方形 439">
          <a:extLst>
            <a:ext uri="{FF2B5EF4-FFF2-40B4-BE49-F238E27FC236}">
              <a16:creationId xmlns:a16="http://schemas.microsoft.com/office/drawing/2014/main" id="{9FF1C027-9045-4ACB-B3F8-8CFADF2E94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1" name="テキスト ボックス 440">
          <a:extLst>
            <a:ext uri="{FF2B5EF4-FFF2-40B4-BE49-F238E27FC236}">
              <a16:creationId xmlns:a16="http://schemas.microsoft.com/office/drawing/2014/main" id="{AE98773C-897E-45DB-8BCD-FE7E0B4466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道路、学校施設、体育館、プール、役場庁舎の有形固定資産減価償却率が類似団体平均値を上回っている。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役場庁舎や体育館、プールは更新の時期を迎えている。また、学校施設については、小中学校の統廃合を実施しており、廃校となった３校のうち１校が校舎の老朽化も著しく、今後の利活用が決まっていない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その他の施設は、概ね類似団体平均値以下となっており、今後も公共施設等総合管理計画に基づき、計画的な改修、更新等を実施し適切な維持管理に努める。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92</v>
      </c>
      <c r="AZ4" s="399"/>
      <c r="BA4" s="399"/>
      <c r="BB4" s="399"/>
      <c r="BC4" s="399"/>
      <c r="BD4" s="399"/>
      <c r="BE4" s="399"/>
      <c r="BF4" s="399"/>
      <c r="BG4" s="399"/>
      <c r="BH4" s="399"/>
      <c r="BI4" s="399"/>
      <c r="BJ4" s="399"/>
      <c r="BK4" s="399"/>
      <c r="BL4" s="399"/>
      <c r="BM4" s="400"/>
      <c r="BN4" s="401">
        <v>5863937</v>
      </c>
      <c r="BO4" s="402"/>
      <c r="BP4" s="402"/>
      <c r="BQ4" s="402"/>
      <c r="BR4" s="402"/>
      <c r="BS4" s="402"/>
      <c r="BT4" s="402"/>
      <c r="BU4" s="403"/>
      <c r="BV4" s="401">
        <v>5806363</v>
      </c>
      <c r="BW4" s="402"/>
      <c r="BX4" s="402"/>
      <c r="BY4" s="402"/>
      <c r="BZ4" s="402"/>
      <c r="CA4" s="402"/>
      <c r="CB4" s="402"/>
      <c r="CC4" s="403"/>
      <c r="CD4" s="572" t="s">
        <v>93</v>
      </c>
      <c r="CE4" s="573"/>
      <c r="CF4" s="573"/>
      <c r="CG4" s="573"/>
      <c r="CH4" s="573"/>
      <c r="CI4" s="573"/>
      <c r="CJ4" s="573"/>
      <c r="CK4" s="573"/>
      <c r="CL4" s="573"/>
      <c r="CM4" s="573"/>
      <c r="CN4" s="573"/>
      <c r="CO4" s="573"/>
      <c r="CP4" s="573"/>
      <c r="CQ4" s="573"/>
      <c r="CR4" s="573"/>
      <c r="CS4" s="574"/>
      <c r="CT4" s="575">
        <v>2.7</v>
      </c>
      <c r="CU4" s="576"/>
      <c r="CV4" s="576"/>
      <c r="CW4" s="576"/>
      <c r="CX4" s="576"/>
      <c r="CY4" s="576"/>
      <c r="CZ4" s="576"/>
      <c r="DA4" s="577"/>
      <c r="DB4" s="575">
        <v>2.1</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94</v>
      </c>
      <c r="AN5" s="380"/>
      <c r="AO5" s="380"/>
      <c r="AP5" s="380"/>
      <c r="AQ5" s="380"/>
      <c r="AR5" s="380"/>
      <c r="AS5" s="380"/>
      <c r="AT5" s="381"/>
      <c r="AU5" s="453" t="s">
        <v>95</v>
      </c>
      <c r="AV5" s="454"/>
      <c r="AW5" s="454"/>
      <c r="AX5" s="454"/>
      <c r="AY5" s="386" t="s">
        <v>96</v>
      </c>
      <c r="AZ5" s="387"/>
      <c r="BA5" s="387"/>
      <c r="BB5" s="387"/>
      <c r="BC5" s="387"/>
      <c r="BD5" s="387"/>
      <c r="BE5" s="387"/>
      <c r="BF5" s="387"/>
      <c r="BG5" s="387"/>
      <c r="BH5" s="387"/>
      <c r="BI5" s="387"/>
      <c r="BJ5" s="387"/>
      <c r="BK5" s="387"/>
      <c r="BL5" s="387"/>
      <c r="BM5" s="388"/>
      <c r="BN5" s="406">
        <v>5762871</v>
      </c>
      <c r="BO5" s="407"/>
      <c r="BP5" s="407"/>
      <c r="BQ5" s="407"/>
      <c r="BR5" s="407"/>
      <c r="BS5" s="407"/>
      <c r="BT5" s="407"/>
      <c r="BU5" s="408"/>
      <c r="BV5" s="406">
        <v>5734019</v>
      </c>
      <c r="BW5" s="407"/>
      <c r="BX5" s="407"/>
      <c r="BY5" s="407"/>
      <c r="BZ5" s="407"/>
      <c r="CA5" s="407"/>
      <c r="CB5" s="407"/>
      <c r="CC5" s="408"/>
      <c r="CD5" s="415" t="s">
        <v>97</v>
      </c>
      <c r="CE5" s="360"/>
      <c r="CF5" s="360"/>
      <c r="CG5" s="360"/>
      <c r="CH5" s="360"/>
      <c r="CI5" s="360"/>
      <c r="CJ5" s="360"/>
      <c r="CK5" s="360"/>
      <c r="CL5" s="360"/>
      <c r="CM5" s="360"/>
      <c r="CN5" s="360"/>
      <c r="CO5" s="360"/>
      <c r="CP5" s="360"/>
      <c r="CQ5" s="360"/>
      <c r="CR5" s="360"/>
      <c r="CS5" s="416"/>
      <c r="CT5" s="376">
        <v>86.9</v>
      </c>
      <c r="CU5" s="377"/>
      <c r="CV5" s="377"/>
      <c r="CW5" s="377"/>
      <c r="CX5" s="377"/>
      <c r="CY5" s="377"/>
      <c r="CZ5" s="377"/>
      <c r="DA5" s="378"/>
      <c r="DB5" s="376">
        <v>84.6</v>
      </c>
      <c r="DC5" s="377"/>
      <c r="DD5" s="377"/>
      <c r="DE5" s="377"/>
      <c r="DF5" s="377"/>
      <c r="DG5" s="377"/>
      <c r="DH5" s="377"/>
      <c r="DI5" s="378"/>
    </row>
    <row r="6" spans="1:119" ht="18.75" customHeight="1" x14ac:dyDescent="0.15">
      <c r="A6" s="175"/>
      <c r="B6" s="552" t="s">
        <v>98</v>
      </c>
      <c r="C6" s="430"/>
      <c r="D6" s="430"/>
      <c r="E6" s="553"/>
      <c r="F6" s="553"/>
      <c r="G6" s="553"/>
      <c r="H6" s="553"/>
      <c r="I6" s="553"/>
      <c r="J6" s="553"/>
      <c r="K6" s="553"/>
      <c r="L6" s="553" t="s">
        <v>99</v>
      </c>
      <c r="M6" s="553"/>
      <c r="N6" s="553"/>
      <c r="O6" s="553"/>
      <c r="P6" s="553"/>
      <c r="Q6" s="553"/>
      <c r="R6" s="428"/>
      <c r="S6" s="428"/>
      <c r="T6" s="428"/>
      <c r="U6" s="428"/>
      <c r="V6" s="559"/>
      <c r="W6" s="487" t="s">
        <v>100</v>
      </c>
      <c r="X6" s="429"/>
      <c r="Y6" s="429"/>
      <c r="Z6" s="429"/>
      <c r="AA6" s="429"/>
      <c r="AB6" s="430"/>
      <c r="AC6" s="564" t="s">
        <v>101</v>
      </c>
      <c r="AD6" s="565"/>
      <c r="AE6" s="565"/>
      <c r="AF6" s="565"/>
      <c r="AG6" s="565"/>
      <c r="AH6" s="565"/>
      <c r="AI6" s="565"/>
      <c r="AJ6" s="565"/>
      <c r="AK6" s="565"/>
      <c r="AL6" s="566"/>
      <c r="AM6" s="465" t="s">
        <v>102</v>
      </c>
      <c r="AN6" s="380"/>
      <c r="AO6" s="380"/>
      <c r="AP6" s="380"/>
      <c r="AQ6" s="380"/>
      <c r="AR6" s="380"/>
      <c r="AS6" s="380"/>
      <c r="AT6" s="381"/>
      <c r="AU6" s="453" t="s">
        <v>103</v>
      </c>
      <c r="AV6" s="454"/>
      <c r="AW6" s="454"/>
      <c r="AX6" s="454"/>
      <c r="AY6" s="386" t="s">
        <v>104</v>
      </c>
      <c r="AZ6" s="387"/>
      <c r="BA6" s="387"/>
      <c r="BB6" s="387"/>
      <c r="BC6" s="387"/>
      <c r="BD6" s="387"/>
      <c r="BE6" s="387"/>
      <c r="BF6" s="387"/>
      <c r="BG6" s="387"/>
      <c r="BH6" s="387"/>
      <c r="BI6" s="387"/>
      <c r="BJ6" s="387"/>
      <c r="BK6" s="387"/>
      <c r="BL6" s="387"/>
      <c r="BM6" s="388"/>
      <c r="BN6" s="406">
        <v>101066</v>
      </c>
      <c r="BO6" s="407"/>
      <c r="BP6" s="407"/>
      <c r="BQ6" s="407"/>
      <c r="BR6" s="407"/>
      <c r="BS6" s="407"/>
      <c r="BT6" s="407"/>
      <c r="BU6" s="408"/>
      <c r="BV6" s="406">
        <v>72344</v>
      </c>
      <c r="BW6" s="407"/>
      <c r="BX6" s="407"/>
      <c r="BY6" s="407"/>
      <c r="BZ6" s="407"/>
      <c r="CA6" s="407"/>
      <c r="CB6" s="407"/>
      <c r="CC6" s="408"/>
      <c r="CD6" s="415" t="s">
        <v>105</v>
      </c>
      <c r="CE6" s="360"/>
      <c r="CF6" s="360"/>
      <c r="CG6" s="360"/>
      <c r="CH6" s="360"/>
      <c r="CI6" s="360"/>
      <c r="CJ6" s="360"/>
      <c r="CK6" s="360"/>
      <c r="CL6" s="360"/>
      <c r="CM6" s="360"/>
      <c r="CN6" s="360"/>
      <c r="CO6" s="360"/>
      <c r="CP6" s="360"/>
      <c r="CQ6" s="360"/>
      <c r="CR6" s="360"/>
      <c r="CS6" s="416"/>
      <c r="CT6" s="549">
        <v>87.7</v>
      </c>
      <c r="CU6" s="550"/>
      <c r="CV6" s="550"/>
      <c r="CW6" s="550"/>
      <c r="CX6" s="550"/>
      <c r="CY6" s="550"/>
      <c r="CZ6" s="550"/>
      <c r="DA6" s="551"/>
      <c r="DB6" s="549">
        <v>87.4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106</v>
      </c>
      <c r="AN7" s="380"/>
      <c r="AO7" s="380"/>
      <c r="AP7" s="380"/>
      <c r="AQ7" s="380"/>
      <c r="AR7" s="380"/>
      <c r="AS7" s="380"/>
      <c r="AT7" s="381"/>
      <c r="AU7" s="453" t="s">
        <v>103</v>
      </c>
      <c r="AV7" s="454"/>
      <c r="AW7" s="454"/>
      <c r="AX7" s="454"/>
      <c r="AY7" s="386" t="s">
        <v>107</v>
      </c>
      <c r="AZ7" s="387"/>
      <c r="BA7" s="387"/>
      <c r="BB7" s="387"/>
      <c r="BC7" s="387"/>
      <c r="BD7" s="387"/>
      <c r="BE7" s="387"/>
      <c r="BF7" s="387"/>
      <c r="BG7" s="387"/>
      <c r="BH7" s="387"/>
      <c r="BI7" s="387"/>
      <c r="BJ7" s="387"/>
      <c r="BK7" s="387"/>
      <c r="BL7" s="387"/>
      <c r="BM7" s="388"/>
      <c r="BN7" s="406">
        <v>11257</v>
      </c>
      <c r="BO7" s="407"/>
      <c r="BP7" s="407"/>
      <c r="BQ7" s="407"/>
      <c r="BR7" s="407"/>
      <c r="BS7" s="407"/>
      <c r="BT7" s="407"/>
      <c r="BU7" s="408"/>
      <c r="BV7" s="406">
        <v>305</v>
      </c>
      <c r="BW7" s="407"/>
      <c r="BX7" s="407"/>
      <c r="BY7" s="407"/>
      <c r="BZ7" s="407"/>
      <c r="CA7" s="407"/>
      <c r="CB7" s="407"/>
      <c r="CC7" s="408"/>
      <c r="CD7" s="415" t="s">
        <v>108</v>
      </c>
      <c r="CE7" s="360"/>
      <c r="CF7" s="360"/>
      <c r="CG7" s="360"/>
      <c r="CH7" s="360"/>
      <c r="CI7" s="360"/>
      <c r="CJ7" s="360"/>
      <c r="CK7" s="360"/>
      <c r="CL7" s="360"/>
      <c r="CM7" s="360"/>
      <c r="CN7" s="360"/>
      <c r="CO7" s="360"/>
      <c r="CP7" s="360"/>
      <c r="CQ7" s="360"/>
      <c r="CR7" s="360"/>
      <c r="CS7" s="416"/>
      <c r="CT7" s="406">
        <v>3324140</v>
      </c>
      <c r="CU7" s="407"/>
      <c r="CV7" s="407"/>
      <c r="CW7" s="407"/>
      <c r="CX7" s="407"/>
      <c r="CY7" s="407"/>
      <c r="CZ7" s="407"/>
      <c r="DA7" s="408"/>
      <c r="DB7" s="406">
        <v>3359347</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109</v>
      </c>
      <c r="AN8" s="380"/>
      <c r="AO8" s="380"/>
      <c r="AP8" s="380"/>
      <c r="AQ8" s="380"/>
      <c r="AR8" s="380"/>
      <c r="AS8" s="380"/>
      <c r="AT8" s="381"/>
      <c r="AU8" s="453" t="s">
        <v>110</v>
      </c>
      <c r="AV8" s="454"/>
      <c r="AW8" s="454"/>
      <c r="AX8" s="454"/>
      <c r="AY8" s="386" t="s">
        <v>111</v>
      </c>
      <c r="AZ8" s="387"/>
      <c r="BA8" s="387"/>
      <c r="BB8" s="387"/>
      <c r="BC8" s="387"/>
      <c r="BD8" s="387"/>
      <c r="BE8" s="387"/>
      <c r="BF8" s="387"/>
      <c r="BG8" s="387"/>
      <c r="BH8" s="387"/>
      <c r="BI8" s="387"/>
      <c r="BJ8" s="387"/>
      <c r="BK8" s="387"/>
      <c r="BL8" s="387"/>
      <c r="BM8" s="388"/>
      <c r="BN8" s="406">
        <v>89809</v>
      </c>
      <c r="BO8" s="407"/>
      <c r="BP8" s="407"/>
      <c r="BQ8" s="407"/>
      <c r="BR8" s="407"/>
      <c r="BS8" s="407"/>
      <c r="BT8" s="407"/>
      <c r="BU8" s="408"/>
      <c r="BV8" s="406">
        <v>72039</v>
      </c>
      <c r="BW8" s="407"/>
      <c r="BX8" s="407"/>
      <c r="BY8" s="407"/>
      <c r="BZ8" s="407"/>
      <c r="CA8" s="407"/>
      <c r="CB8" s="407"/>
      <c r="CC8" s="408"/>
      <c r="CD8" s="415" t="s">
        <v>112</v>
      </c>
      <c r="CE8" s="360"/>
      <c r="CF8" s="360"/>
      <c r="CG8" s="360"/>
      <c r="CH8" s="360"/>
      <c r="CI8" s="360"/>
      <c r="CJ8" s="360"/>
      <c r="CK8" s="360"/>
      <c r="CL8" s="360"/>
      <c r="CM8" s="360"/>
      <c r="CN8" s="360"/>
      <c r="CO8" s="360"/>
      <c r="CP8" s="360"/>
      <c r="CQ8" s="360"/>
      <c r="CR8" s="360"/>
      <c r="CS8" s="416"/>
      <c r="CT8" s="509">
        <v>0.22</v>
      </c>
      <c r="CU8" s="510"/>
      <c r="CV8" s="510"/>
      <c r="CW8" s="510"/>
      <c r="CX8" s="510"/>
      <c r="CY8" s="510"/>
      <c r="CZ8" s="510"/>
      <c r="DA8" s="511"/>
      <c r="DB8" s="509">
        <v>0.22</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9"/>
      <c r="L9" s="540" t="s">
        <v>114</v>
      </c>
      <c r="M9" s="541"/>
      <c r="N9" s="541"/>
      <c r="O9" s="541"/>
      <c r="P9" s="541"/>
      <c r="Q9" s="542"/>
      <c r="R9" s="543">
        <v>4822</v>
      </c>
      <c r="S9" s="544"/>
      <c r="T9" s="544"/>
      <c r="U9" s="544"/>
      <c r="V9" s="545"/>
      <c r="W9" s="475" t="s">
        <v>115</v>
      </c>
      <c r="X9" s="476"/>
      <c r="Y9" s="476"/>
      <c r="Z9" s="476"/>
      <c r="AA9" s="476"/>
      <c r="AB9" s="476"/>
      <c r="AC9" s="476"/>
      <c r="AD9" s="476"/>
      <c r="AE9" s="476"/>
      <c r="AF9" s="476"/>
      <c r="AG9" s="476"/>
      <c r="AH9" s="476"/>
      <c r="AI9" s="476"/>
      <c r="AJ9" s="476"/>
      <c r="AK9" s="476"/>
      <c r="AL9" s="546"/>
      <c r="AM9" s="465" t="s">
        <v>116</v>
      </c>
      <c r="AN9" s="380"/>
      <c r="AO9" s="380"/>
      <c r="AP9" s="380"/>
      <c r="AQ9" s="380"/>
      <c r="AR9" s="380"/>
      <c r="AS9" s="380"/>
      <c r="AT9" s="381"/>
      <c r="AU9" s="453" t="s">
        <v>117</v>
      </c>
      <c r="AV9" s="454"/>
      <c r="AW9" s="454"/>
      <c r="AX9" s="454"/>
      <c r="AY9" s="386" t="s">
        <v>118</v>
      </c>
      <c r="AZ9" s="387"/>
      <c r="BA9" s="387"/>
      <c r="BB9" s="387"/>
      <c r="BC9" s="387"/>
      <c r="BD9" s="387"/>
      <c r="BE9" s="387"/>
      <c r="BF9" s="387"/>
      <c r="BG9" s="387"/>
      <c r="BH9" s="387"/>
      <c r="BI9" s="387"/>
      <c r="BJ9" s="387"/>
      <c r="BK9" s="387"/>
      <c r="BL9" s="387"/>
      <c r="BM9" s="388"/>
      <c r="BN9" s="406">
        <v>17770</v>
      </c>
      <c r="BO9" s="407"/>
      <c r="BP9" s="407"/>
      <c r="BQ9" s="407"/>
      <c r="BR9" s="407"/>
      <c r="BS9" s="407"/>
      <c r="BT9" s="407"/>
      <c r="BU9" s="408"/>
      <c r="BV9" s="406">
        <v>-38698</v>
      </c>
      <c r="BW9" s="407"/>
      <c r="BX9" s="407"/>
      <c r="BY9" s="407"/>
      <c r="BZ9" s="407"/>
      <c r="CA9" s="407"/>
      <c r="CB9" s="407"/>
      <c r="CC9" s="408"/>
      <c r="CD9" s="415" t="s">
        <v>119</v>
      </c>
      <c r="CE9" s="360"/>
      <c r="CF9" s="360"/>
      <c r="CG9" s="360"/>
      <c r="CH9" s="360"/>
      <c r="CI9" s="360"/>
      <c r="CJ9" s="360"/>
      <c r="CK9" s="360"/>
      <c r="CL9" s="360"/>
      <c r="CM9" s="360"/>
      <c r="CN9" s="360"/>
      <c r="CO9" s="360"/>
      <c r="CP9" s="360"/>
      <c r="CQ9" s="360"/>
      <c r="CR9" s="360"/>
      <c r="CS9" s="416"/>
      <c r="CT9" s="376">
        <v>16.3</v>
      </c>
      <c r="CU9" s="377"/>
      <c r="CV9" s="377"/>
      <c r="CW9" s="377"/>
      <c r="CX9" s="377"/>
      <c r="CY9" s="377"/>
      <c r="CZ9" s="377"/>
      <c r="DA9" s="378"/>
      <c r="DB9" s="376">
        <v>16.399999999999999</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120</v>
      </c>
      <c r="M10" s="380"/>
      <c r="N10" s="380"/>
      <c r="O10" s="380"/>
      <c r="P10" s="380"/>
      <c r="Q10" s="381"/>
      <c r="R10" s="382">
        <v>5314</v>
      </c>
      <c r="S10" s="383"/>
      <c r="T10" s="383"/>
      <c r="U10" s="383"/>
      <c r="V10" s="385"/>
      <c r="W10" s="547"/>
      <c r="X10" s="357"/>
      <c r="Y10" s="357"/>
      <c r="Z10" s="357"/>
      <c r="AA10" s="357"/>
      <c r="AB10" s="357"/>
      <c r="AC10" s="357"/>
      <c r="AD10" s="357"/>
      <c r="AE10" s="357"/>
      <c r="AF10" s="357"/>
      <c r="AG10" s="357"/>
      <c r="AH10" s="357"/>
      <c r="AI10" s="357"/>
      <c r="AJ10" s="357"/>
      <c r="AK10" s="357"/>
      <c r="AL10" s="548"/>
      <c r="AM10" s="465" t="s">
        <v>121</v>
      </c>
      <c r="AN10" s="380"/>
      <c r="AO10" s="380"/>
      <c r="AP10" s="380"/>
      <c r="AQ10" s="380"/>
      <c r="AR10" s="380"/>
      <c r="AS10" s="380"/>
      <c r="AT10" s="381"/>
      <c r="AU10" s="453" t="s">
        <v>122</v>
      </c>
      <c r="AV10" s="454"/>
      <c r="AW10" s="454"/>
      <c r="AX10" s="454"/>
      <c r="AY10" s="386" t="s">
        <v>123</v>
      </c>
      <c r="AZ10" s="387"/>
      <c r="BA10" s="387"/>
      <c r="BB10" s="387"/>
      <c r="BC10" s="387"/>
      <c r="BD10" s="387"/>
      <c r="BE10" s="387"/>
      <c r="BF10" s="387"/>
      <c r="BG10" s="387"/>
      <c r="BH10" s="387"/>
      <c r="BI10" s="387"/>
      <c r="BJ10" s="387"/>
      <c r="BK10" s="387"/>
      <c r="BL10" s="387"/>
      <c r="BM10" s="388"/>
      <c r="BN10" s="406">
        <v>162416</v>
      </c>
      <c r="BO10" s="407"/>
      <c r="BP10" s="407"/>
      <c r="BQ10" s="407"/>
      <c r="BR10" s="407"/>
      <c r="BS10" s="407"/>
      <c r="BT10" s="407"/>
      <c r="BU10" s="408"/>
      <c r="BV10" s="406">
        <v>168210</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125</v>
      </c>
      <c r="M11" s="362"/>
      <c r="N11" s="362"/>
      <c r="O11" s="362"/>
      <c r="P11" s="362"/>
      <c r="Q11" s="363"/>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5" t="s">
        <v>127</v>
      </c>
      <c r="AN11" s="380"/>
      <c r="AO11" s="380"/>
      <c r="AP11" s="380"/>
      <c r="AQ11" s="380"/>
      <c r="AR11" s="380"/>
      <c r="AS11" s="380"/>
      <c r="AT11" s="381"/>
      <c r="AU11" s="453" t="s">
        <v>128</v>
      </c>
      <c r="AV11" s="454"/>
      <c r="AW11" s="454"/>
      <c r="AX11" s="454"/>
      <c r="AY11" s="386" t="s">
        <v>129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130</v>
      </c>
      <c r="CE11" s="360"/>
      <c r="CF11" s="360"/>
      <c r="CG11" s="360"/>
      <c r="CH11" s="360"/>
      <c r="CI11" s="360"/>
      <c r="CJ11" s="360"/>
      <c r="CK11" s="360"/>
      <c r="CL11" s="360"/>
      <c r="CM11" s="360"/>
      <c r="CN11" s="360"/>
      <c r="CO11" s="360"/>
      <c r="CP11" s="360"/>
      <c r="CQ11" s="360"/>
      <c r="CR11" s="360"/>
      <c r="CS11" s="416"/>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4783</v>
      </c>
      <c r="S12" s="525"/>
      <c r="T12" s="525"/>
      <c r="U12" s="525"/>
      <c r="V12" s="526"/>
      <c r="W12" s="527" t="s">
        <v>1</v>
      </c>
      <c r="X12" s="454"/>
      <c r="Y12" s="454"/>
      <c r="Z12" s="454"/>
      <c r="AA12" s="454"/>
      <c r="AB12" s="528"/>
      <c r="AC12" s="529" t="s">
        <v>135</v>
      </c>
      <c r="AD12" s="530"/>
      <c r="AE12" s="530"/>
      <c r="AF12" s="530"/>
      <c r="AG12" s="531"/>
      <c r="AH12" s="529" t="s">
        <v>136</v>
      </c>
      <c r="AI12" s="530"/>
      <c r="AJ12" s="530"/>
      <c r="AK12" s="530"/>
      <c r="AL12" s="532"/>
      <c r="AM12" s="465" t="s">
        <v>137</v>
      </c>
      <c r="AN12" s="380"/>
      <c r="AO12" s="380"/>
      <c r="AP12" s="380"/>
      <c r="AQ12" s="380"/>
      <c r="AR12" s="380"/>
      <c r="AS12" s="380"/>
      <c r="AT12" s="381"/>
      <c r="AU12" s="453" t="s">
        <v>138</v>
      </c>
      <c r="AV12" s="454"/>
      <c r="AW12" s="454"/>
      <c r="AX12" s="454"/>
      <c r="AY12" s="386" t="s">
        <v>139</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140</v>
      </c>
      <c r="CE12" s="360"/>
      <c r="CF12" s="360"/>
      <c r="CG12" s="360"/>
      <c r="CH12" s="360"/>
      <c r="CI12" s="360"/>
      <c r="CJ12" s="360"/>
      <c r="CK12" s="360"/>
      <c r="CL12" s="360"/>
      <c r="CM12" s="360"/>
      <c r="CN12" s="360"/>
      <c r="CO12" s="360"/>
      <c r="CP12" s="360"/>
      <c r="CQ12" s="360"/>
      <c r="CR12" s="360"/>
      <c r="CS12" s="416"/>
      <c r="CT12" s="509" t="s">
        <v>141</v>
      </c>
      <c r="CU12" s="510"/>
      <c r="CV12" s="510"/>
      <c r="CW12" s="510"/>
      <c r="CX12" s="510"/>
      <c r="CY12" s="510"/>
      <c r="CZ12" s="510"/>
      <c r="DA12" s="511"/>
      <c r="DB12" s="509" t="s">
        <v>142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143</v>
      </c>
      <c r="N13" s="497"/>
      <c r="O13" s="497"/>
      <c r="P13" s="497"/>
      <c r="Q13" s="498"/>
      <c r="R13" s="499">
        <v>4739</v>
      </c>
      <c r="S13" s="500"/>
      <c r="T13" s="500"/>
      <c r="U13" s="500"/>
      <c r="V13" s="501"/>
      <c r="W13" s="487" t="s">
        <v>144</v>
      </c>
      <c r="X13" s="429"/>
      <c r="Y13" s="429"/>
      <c r="Z13" s="429"/>
      <c r="AA13" s="429"/>
      <c r="AB13" s="430"/>
      <c r="AC13" s="382">
        <v>925</v>
      </c>
      <c r="AD13" s="383"/>
      <c r="AE13" s="383"/>
      <c r="AF13" s="383"/>
      <c r="AG13" s="384"/>
      <c r="AH13" s="382">
        <v>974</v>
      </c>
      <c r="AI13" s="383"/>
      <c r="AJ13" s="383"/>
      <c r="AK13" s="383"/>
      <c r="AL13" s="385"/>
      <c r="AM13" s="465" t="s">
        <v>145</v>
      </c>
      <c r="AN13" s="380"/>
      <c r="AO13" s="380"/>
      <c r="AP13" s="380"/>
      <c r="AQ13" s="380"/>
      <c r="AR13" s="380"/>
      <c r="AS13" s="380"/>
      <c r="AT13" s="381"/>
      <c r="AU13" s="453" t="s">
        <v>146</v>
      </c>
      <c r="AV13" s="454"/>
      <c r="AW13" s="454"/>
      <c r="AX13" s="454"/>
      <c r="AY13" s="386" t="s">
        <v>147</v>
      </c>
      <c r="AZ13" s="387"/>
      <c r="BA13" s="387"/>
      <c r="BB13" s="387"/>
      <c r="BC13" s="387"/>
      <c r="BD13" s="387"/>
      <c r="BE13" s="387"/>
      <c r="BF13" s="387"/>
      <c r="BG13" s="387"/>
      <c r="BH13" s="387"/>
      <c r="BI13" s="387"/>
      <c r="BJ13" s="387"/>
      <c r="BK13" s="387"/>
      <c r="BL13" s="387"/>
      <c r="BM13" s="388"/>
      <c r="BN13" s="406">
        <v>180186</v>
      </c>
      <c r="BO13" s="407"/>
      <c r="BP13" s="407"/>
      <c r="BQ13" s="407"/>
      <c r="BR13" s="407"/>
      <c r="BS13" s="407"/>
      <c r="BT13" s="407"/>
      <c r="BU13" s="408"/>
      <c r="BV13" s="406">
        <v>129512</v>
      </c>
      <c r="BW13" s="407"/>
      <c r="BX13" s="407"/>
      <c r="BY13" s="407"/>
      <c r="BZ13" s="407"/>
      <c r="CA13" s="407"/>
      <c r="CB13" s="407"/>
      <c r="CC13" s="408"/>
      <c r="CD13" s="415" t="s">
        <v>148</v>
      </c>
      <c r="CE13" s="360"/>
      <c r="CF13" s="360"/>
      <c r="CG13" s="360"/>
      <c r="CH13" s="360"/>
      <c r="CI13" s="360"/>
      <c r="CJ13" s="360"/>
      <c r="CK13" s="360"/>
      <c r="CL13" s="360"/>
      <c r="CM13" s="360"/>
      <c r="CN13" s="360"/>
      <c r="CO13" s="360"/>
      <c r="CP13" s="360"/>
      <c r="CQ13" s="360"/>
      <c r="CR13" s="360"/>
      <c r="CS13" s="416"/>
      <c r="CT13" s="376">
        <v>13.9</v>
      </c>
      <c r="CU13" s="377"/>
      <c r="CV13" s="377"/>
      <c r="CW13" s="377"/>
      <c r="CX13" s="377"/>
      <c r="CY13" s="377"/>
      <c r="CZ13" s="377"/>
      <c r="DA13" s="378"/>
      <c r="DB13" s="376">
        <v>14.5</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149</v>
      </c>
      <c r="M14" s="533"/>
      <c r="N14" s="533"/>
      <c r="O14" s="533"/>
      <c r="P14" s="533"/>
      <c r="Q14" s="534"/>
      <c r="R14" s="499">
        <v>4871</v>
      </c>
      <c r="S14" s="500"/>
      <c r="T14" s="500"/>
      <c r="U14" s="500"/>
      <c r="V14" s="501"/>
      <c r="W14" s="502"/>
      <c r="X14" s="432"/>
      <c r="Y14" s="432"/>
      <c r="Z14" s="432"/>
      <c r="AA14" s="432"/>
      <c r="AB14" s="433"/>
      <c r="AC14" s="492">
        <v>35.799999999999997</v>
      </c>
      <c r="AD14" s="493"/>
      <c r="AE14" s="493"/>
      <c r="AF14" s="493"/>
      <c r="AG14" s="494"/>
      <c r="AH14" s="492">
        <v>35.6</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150</v>
      </c>
      <c r="CE14" s="413"/>
      <c r="CF14" s="413"/>
      <c r="CG14" s="413"/>
      <c r="CH14" s="413"/>
      <c r="CI14" s="413"/>
      <c r="CJ14" s="413"/>
      <c r="CK14" s="413"/>
      <c r="CL14" s="413"/>
      <c r="CM14" s="413"/>
      <c r="CN14" s="413"/>
      <c r="CO14" s="413"/>
      <c r="CP14" s="413"/>
      <c r="CQ14" s="413"/>
      <c r="CR14" s="413"/>
      <c r="CS14" s="414"/>
      <c r="CT14" s="503">
        <v>74.099999999999994</v>
      </c>
      <c r="CU14" s="504"/>
      <c r="CV14" s="504"/>
      <c r="CW14" s="504"/>
      <c r="CX14" s="504"/>
      <c r="CY14" s="504"/>
      <c r="CZ14" s="504"/>
      <c r="DA14" s="505"/>
      <c r="DB14" s="503">
        <v>83.1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143</v>
      </c>
      <c r="N15" s="497"/>
      <c r="O15" s="497"/>
      <c r="P15" s="497"/>
      <c r="Q15" s="498"/>
      <c r="R15" s="499">
        <v>4834</v>
      </c>
      <c r="S15" s="500"/>
      <c r="T15" s="500"/>
      <c r="U15" s="500"/>
      <c r="V15" s="501"/>
      <c r="W15" s="487" t="s">
        <v>151</v>
      </c>
      <c r="X15" s="429"/>
      <c r="Y15" s="429"/>
      <c r="Z15" s="429"/>
      <c r="AA15" s="429"/>
      <c r="AB15" s="430"/>
      <c r="AC15" s="382">
        <v>434</v>
      </c>
      <c r="AD15" s="383"/>
      <c r="AE15" s="383"/>
      <c r="AF15" s="383"/>
      <c r="AG15" s="384"/>
      <c r="AH15" s="382">
        <v>426</v>
      </c>
      <c r="AI15" s="383"/>
      <c r="AJ15" s="383"/>
      <c r="AK15" s="383"/>
      <c r="AL15" s="385"/>
      <c r="AM15" s="465"/>
      <c r="AN15" s="380"/>
      <c r="AO15" s="380"/>
      <c r="AP15" s="380"/>
      <c r="AQ15" s="380"/>
      <c r="AR15" s="380"/>
      <c r="AS15" s="380"/>
      <c r="AT15" s="381"/>
      <c r="AU15" s="453"/>
      <c r="AV15" s="454"/>
      <c r="AW15" s="454"/>
      <c r="AX15" s="454"/>
      <c r="AY15" s="398" t="s">
        <v>152</v>
      </c>
      <c r="AZ15" s="399"/>
      <c r="BA15" s="399"/>
      <c r="BB15" s="399"/>
      <c r="BC15" s="399"/>
      <c r="BD15" s="399"/>
      <c r="BE15" s="399"/>
      <c r="BF15" s="399"/>
      <c r="BG15" s="399"/>
      <c r="BH15" s="399"/>
      <c r="BI15" s="399"/>
      <c r="BJ15" s="399"/>
      <c r="BK15" s="399"/>
      <c r="BL15" s="399"/>
      <c r="BM15" s="400"/>
      <c r="BN15" s="401">
        <v>715119</v>
      </c>
      <c r="BO15" s="402"/>
      <c r="BP15" s="402"/>
      <c r="BQ15" s="402"/>
      <c r="BR15" s="402"/>
      <c r="BS15" s="402"/>
      <c r="BT15" s="402"/>
      <c r="BU15" s="403"/>
      <c r="BV15" s="401">
        <v>658539</v>
      </c>
      <c r="BW15" s="402"/>
      <c r="BX15" s="402"/>
      <c r="BY15" s="402"/>
      <c r="BZ15" s="402"/>
      <c r="CA15" s="402"/>
      <c r="CB15" s="402"/>
      <c r="CC15" s="403"/>
      <c r="CD15" s="506" t="s">
        <v>153</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154</v>
      </c>
      <c r="M16" s="490"/>
      <c r="N16" s="490"/>
      <c r="O16" s="490"/>
      <c r="P16" s="490"/>
      <c r="Q16" s="491"/>
      <c r="R16" s="484" t="s">
        <v>155</v>
      </c>
      <c r="S16" s="485"/>
      <c r="T16" s="485"/>
      <c r="U16" s="485"/>
      <c r="V16" s="486"/>
      <c r="W16" s="502"/>
      <c r="X16" s="432"/>
      <c r="Y16" s="432"/>
      <c r="Z16" s="432"/>
      <c r="AA16" s="432"/>
      <c r="AB16" s="433"/>
      <c r="AC16" s="492">
        <v>16.8</v>
      </c>
      <c r="AD16" s="493"/>
      <c r="AE16" s="493"/>
      <c r="AF16" s="493"/>
      <c r="AG16" s="494"/>
      <c r="AH16" s="492">
        <v>15.6</v>
      </c>
      <c r="AI16" s="493"/>
      <c r="AJ16" s="493"/>
      <c r="AK16" s="493"/>
      <c r="AL16" s="495"/>
      <c r="AM16" s="465"/>
      <c r="AN16" s="380"/>
      <c r="AO16" s="380"/>
      <c r="AP16" s="380"/>
      <c r="AQ16" s="380"/>
      <c r="AR16" s="380"/>
      <c r="AS16" s="380"/>
      <c r="AT16" s="381"/>
      <c r="AU16" s="453"/>
      <c r="AV16" s="454"/>
      <c r="AW16" s="454"/>
      <c r="AX16" s="454"/>
      <c r="AY16" s="386" t="s">
        <v>156</v>
      </c>
      <c r="AZ16" s="387"/>
      <c r="BA16" s="387"/>
      <c r="BB16" s="387"/>
      <c r="BC16" s="387"/>
      <c r="BD16" s="387"/>
      <c r="BE16" s="387"/>
      <c r="BF16" s="387"/>
      <c r="BG16" s="387"/>
      <c r="BH16" s="387"/>
      <c r="BI16" s="387"/>
      <c r="BJ16" s="387"/>
      <c r="BK16" s="387"/>
      <c r="BL16" s="387"/>
      <c r="BM16" s="388"/>
      <c r="BN16" s="406">
        <v>3117901</v>
      </c>
      <c r="BO16" s="407"/>
      <c r="BP16" s="407"/>
      <c r="BQ16" s="407"/>
      <c r="BR16" s="407"/>
      <c r="BS16" s="407"/>
      <c r="BT16" s="407"/>
      <c r="BU16" s="408"/>
      <c r="BV16" s="406">
        <v>3082987</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157</v>
      </c>
      <c r="N17" s="482"/>
      <c r="O17" s="482"/>
      <c r="P17" s="482"/>
      <c r="Q17" s="483"/>
      <c r="R17" s="484" t="s">
        <v>158</v>
      </c>
      <c r="S17" s="485"/>
      <c r="T17" s="485"/>
      <c r="U17" s="485"/>
      <c r="V17" s="486"/>
      <c r="W17" s="487" t="s">
        <v>159</v>
      </c>
      <c r="X17" s="429"/>
      <c r="Y17" s="429"/>
      <c r="Z17" s="429"/>
      <c r="AA17" s="429"/>
      <c r="AB17" s="430"/>
      <c r="AC17" s="382">
        <v>1223</v>
      </c>
      <c r="AD17" s="383"/>
      <c r="AE17" s="383"/>
      <c r="AF17" s="383"/>
      <c r="AG17" s="384"/>
      <c r="AH17" s="382">
        <v>1335</v>
      </c>
      <c r="AI17" s="383"/>
      <c r="AJ17" s="383"/>
      <c r="AK17" s="383"/>
      <c r="AL17" s="385"/>
      <c r="AM17" s="465"/>
      <c r="AN17" s="380"/>
      <c r="AO17" s="380"/>
      <c r="AP17" s="380"/>
      <c r="AQ17" s="380"/>
      <c r="AR17" s="380"/>
      <c r="AS17" s="380"/>
      <c r="AT17" s="381"/>
      <c r="AU17" s="453"/>
      <c r="AV17" s="454"/>
      <c r="AW17" s="454"/>
      <c r="AX17" s="454"/>
      <c r="AY17" s="386" t="s">
        <v>160</v>
      </c>
      <c r="AZ17" s="387"/>
      <c r="BA17" s="387"/>
      <c r="BB17" s="387"/>
      <c r="BC17" s="387"/>
      <c r="BD17" s="387"/>
      <c r="BE17" s="387"/>
      <c r="BF17" s="387"/>
      <c r="BG17" s="387"/>
      <c r="BH17" s="387"/>
      <c r="BI17" s="387"/>
      <c r="BJ17" s="387"/>
      <c r="BK17" s="387"/>
      <c r="BL17" s="387"/>
      <c r="BM17" s="388"/>
      <c r="BN17" s="406">
        <v>896849</v>
      </c>
      <c r="BO17" s="407"/>
      <c r="BP17" s="407"/>
      <c r="BQ17" s="407"/>
      <c r="BR17" s="407"/>
      <c r="BS17" s="407"/>
      <c r="BT17" s="407"/>
      <c r="BU17" s="408"/>
      <c r="BV17" s="406">
        <v>824341</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161</v>
      </c>
      <c r="C18" s="459"/>
      <c r="D18" s="459"/>
      <c r="E18" s="460"/>
      <c r="F18" s="460"/>
      <c r="G18" s="460"/>
      <c r="H18" s="460"/>
      <c r="I18" s="460"/>
      <c r="J18" s="460"/>
      <c r="K18" s="460"/>
      <c r="L18" s="461">
        <v>133.74</v>
      </c>
      <c r="M18" s="461"/>
      <c r="N18" s="461"/>
      <c r="O18" s="461"/>
      <c r="P18" s="461"/>
      <c r="Q18" s="461"/>
      <c r="R18" s="462"/>
      <c r="S18" s="462"/>
      <c r="T18" s="462"/>
      <c r="U18" s="462"/>
      <c r="V18" s="463"/>
      <c r="W18" s="477"/>
      <c r="X18" s="478"/>
      <c r="Y18" s="478"/>
      <c r="Z18" s="478"/>
      <c r="AA18" s="478"/>
      <c r="AB18" s="488"/>
      <c r="AC18" s="370">
        <v>47.4</v>
      </c>
      <c r="AD18" s="371"/>
      <c r="AE18" s="371"/>
      <c r="AF18" s="371"/>
      <c r="AG18" s="464"/>
      <c r="AH18" s="370">
        <v>48.8</v>
      </c>
      <c r="AI18" s="371"/>
      <c r="AJ18" s="371"/>
      <c r="AK18" s="371"/>
      <c r="AL18" s="372"/>
      <c r="AM18" s="465"/>
      <c r="AN18" s="380"/>
      <c r="AO18" s="380"/>
      <c r="AP18" s="380"/>
      <c r="AQ18" s="380"/>
      <c r="AR18" s="380"/>
      <c r="AS18" s="380"/>
      <c r="AT18" s="381"/>
      <c r="AU18" s="453"/>
      <c r="AV18" s="454"/>
      <c r="AW18" s="454"/>
      <c r="AX18" s="454"/>
      <c r="AY18" s="386" t="s">
        <v>162</v>
      </c>
      <c r="AZ18" s="387"/>
      <c r="BA18" s="387"/>
      <c r="BB18" s="387"/>
      <c r="BC18" s="387"/>
      <c r="BD18" s="387"/>
      <c r="BE18" s="387"/>
      <c r="BF18" s="387"/>
      <c r="BG18" s="387"/>
      <c r="BH18" s="387"/>
      <c r="BI18" s="387"/>
      <c r="BJ18" s="387"/>
      <c r="BK18" s="387"/>
      <c r="BL18" s="387"/>
      <c r="BM18" s="388"/>
      <c r="BN18" s="406">
        <v>2905654</v>
      </c>
      <c r="BO18" s="407"/>
      <c r="BP18" s="407"/>
      <c r="BQ18" s="407"/>
      <c r="BR18" s="407"/>
      <c r="BS18" s="407"/>
      <c r="BT18" s="407"/>
      <c r="BU18" s="408"/>
      <c r="BV18" s="406">
        <v>2879117</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163</v>
      </c>
      <c r="C19" s="459"/>
      <c r="D19" s="459"/>
      <c r="E19" s="460"/>
      <c r="F19" s="460"/>
      <c r="G19" s="460"/>
      <c r="H19" s="460"/>
      <c r="I19" s="460"/>
      <c r="J19" s="460"/>
      <c r="K19" s="460"/>
      <c r="L19" s="466">
        <v>36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164</v>
      </c>
      <c r="AZ19" s="387"/>
      <c r="BA19" s="387"/>
      <c r="BB19" s="387"/>
      <c r="BC19" s="387"/>
      <c r="BD19" s="387"/>
      <c r="BE19" s="387"/>
      <c r="BF19" s="387"/>
      <c r="BG19" s="387"/>
      <c r="BH19" s="387"/>
      <c r="BI19" s="387"/>
      <c r="BJ19" s="387"/>
      <c r="BK19" s="387"/>
      <c r="BL19" s="387"/>
      <c r="BM19" s="388"/>
      <c r="BN19" s="406">
        <v>3928648</v>
      </c>
      <c r="BO19" s="407"/>
      <c r="BP19" s="407"/>
      <c r="BQ19" s="407"/>
      <c r="BR19" s="407"/>
      <c r="BS19" s="407"/>
      <c r="BT19" s="407"/>
      <c r="BU19" s="408"/>
      <c r="BV19" s="406">
        <v>3988583</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165</v>
      </c>
      <c r="C20" s="459"/>
      <c r="D20" s="459"/>
      <c r="E20" s="460"/>
      <c r="F20" s="460"/>
      <c r="G20" s="460"/>
      <c r="H20" s="460"/>
      <c r="I20" s="460"/>
      <c r="J20" s="460"/>
      <c r="K20" s="460"/>
      <c r="L20" s="466">
        <v>2063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166</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167</v>
      </c>
      <c r="C22" s="420"/>
      <c r="D22" s="421"/>
      <c r="E22" s="428" t="s">
        <v>1</v>
      </c>
      <c r="F22" s="429"/>
      <c r="G22" s="429"/>
      <c r="H22" s="429"/>
      <c r="I22" s="429"/>
      <c r="J22" s="429"/>
      <c r="K22" s="430"/>
      <c r="L22" s="428" t="s">
        <v>168</v>
      </c>
      <c r="M22" s="429"/>
      <c r="N22" s="429"/>
      <c r="O22" s="429"/>
      <c r="P22" s="430"/>
      <c r="Q22" s="434" t="s">
        <v>169</v>
      </c>
      <c r="R22" s="435"/>
      <c r="S22" s="435"/>
      <c r="T22" s="435"/>
      <c r="U22" s="435"/>
      <c r="V22" s="436"/>
      <c r="W22" s="440" t="s">
        <v>170</v>
      </c>
      <c r="X22" s="420"/>
      <c r="Y22" s="421"/>
      <c r="Z22" s="428" t="s">
        <v>1</v>
      </c>
      <c r="AA22" s="429"/>
      <c r="AB22" s="429"/>
      <c r="AC22" s="429"/>
      <c r="AD22" s="429"/>
      <c r="AE22" s="429"/>
      <c r="AF22" s="429"/>
      <c r="AG22" s="430"/>
      <c r="AH22" s="445" t="s">
        <v>171</v>
      </c>
      <c r="AI22" s="429"/>
      <c r="AJ22" s="429"/>
      <c r="AK22" s="429"/>
      <c r="AL22" s="430"/>
      <c r="AM22" s="445" t="s">
        <v>172</v>
      </c>
      <c r="AN22" s="446"/>
      <c r="AO22" s="446"/>
      <c r="AP22" s="446"/>
      <c r="AQ22" s="446"/>
      <c r="AR22" s="447"/>
      <c r="AS22" s="434" t="s">
        <v>169</v>
      </c>
      <c r="AT22" s="435"/>
      <c r="AU22" s="435"/>
      <c r="AV22" s="435"/>
      <c r="AW22" s="435"/>
      <c r="AX22" s="451"/>
      <c r="AY22" s="398" t="s">
        <v>173</v>
      </c>
      <c r="AZ22" s="399"/>
      <c r="BA22" s="399"/>
      <c r="BB22" s="399"/>
      <c r="BC22" s="399"/>
      <c r="BD22" s="399"/>
      <c r="BE22" s="399"/>
      <c r="BF22" s="399"/>
      <c r="BG22" s="399"/>
      <c r="BH22" s="399"/>
      <c r="BI22" s="399"/>
      <c r="BJ22" s="399"/>
      <c r="BK22" s="399"/>
      <c r="BL22" s="399"/>
      <c r="BM22" s="400"/>
      <c r="BN22" s="401">
        <v>5524584</v>
      </c>
      <c r="BO22" s="402"/>
      <c r="BP22" s="402"/>
      <c r="BQ22" s="402"/>
      <c r="BR22" s="402"/>
      <c r="BS22" s="402"/>
      <c r="BT22" s="402"/>
      <c r="BU22" s="403"/>
      <c r="BV22" s="401">
        <v>5735142</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174</v>
      </c>
      <c r="AZ23" s="387"/>
      <c r="BA23" s="387"/>
      <c r="BB23" s="387"/>
      <c r="BC23" s="387"/>
      <c r="BD23" s="387"/>
      <c r="BE23" s="387"/>
      <c r="BF23" s="387"/>
      <c r="BG23" s="387"/>
      <c r="BH23" s="387"/>
      <c r="BI23" s="387"/>
      <c r="BJ23" s="387"/>
      <c r="BK23" s="387"/>
      <c r="BL23" s="387"/>
      <c r="BM23" s="388"/>
      <c r="BN23" s="406">
        <v>4532921</v>
      </c>
      <c r="BO23" s="407"/>
      <c r="BP23" s="407"/>
      <c r="BQ23" s="407"/>
      <c r="BR23" s="407"/>
      <c r="BS23" s="407"/>
      <c r="BT23" s="407"/>
      <c r="BU23" s="408"/>
      <c r="BV23" s="406">
        <v>4701885</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175</v>
      </c>
      <c r="F24" s="380"/>
      <c r="G24" s="380"/>
      <c r="H24" s="380"/>
      <c r="I24" s="380"/>
      <c r="J24" s="380"/>
      <c r="K24" s="381"/>
      <c r="L24" s="382">
        <v>1</v>
      </c>
      <c r="M24" s="383"/>
      <c r="N24" s="383"/>
      <c r="O24" s="383"/>
      <c r="P24" s="384"/>
      <c r="Q24" s="382">
        <v>6340</v>
      </c>
      <c r="R24" s="383"/>
      <c r="S24" s="383"/>
      <c r="T24" s="383"/>
      <c r="U24" s="383"/>
      <c r="V24" s="384"/>
      <c r="W24" s="441"/>
      <c r="X24" s="423"/>
      <c r="Y24" s="424"/>
      <c r="Z24" s="379" t="s">
        <v>176</v>
      </c>
      <c r="AA24" s="380"/>
      <c r="AB24" s="380"/>
      <c r="AC24" s="380"/>
      <c r="AD24" s="380"/>
      <c r="AE24" s="380"/>
      <c r="AF24" s="380"/>
      <c r="AG24" s="381"/>
      <c r="AH24" s="382">
        <v>63</v>
      </c>
      <c r="AI24" s="383"/>
      <c r="AJ24" s="383"/>
      <c r="AK24" s="383"/>
      <c r="AL24" s="384"/>
      <c r="AM24" s="382">
        <v>198072</v>
      </c>
      <c r="AN24" s="383"/>
      <c r="AO24" s="383"/>
      <c r="AP24" s="383"/>
      <c r="AQ24" s="383"/>
      <c r="AR24" s="384"/>
      <c r="AS24" s="382">
        <v>3144</v>
      </c>
      <c r="AT24" s="383"/>
      <c r="AU24" s="383"/>
      <c r="AV24" s="383"/>
      <c r="AW24" s="383"/>
      <c r="AX24" s="385"/>
      <c r="AY24" s="373" t="s">
        <v>177</v>
      </c>
      <c r="AZ24" s="374"/>
      <c r="BA24" s="374"/>
      <c r="BB24" s="374"/>
      <c r="BC24" s="374"/>
      <c r="BD24" s="374"/>
      <c r="BE24" s="374"/>
      <c r="BF24" s="374"/>
      <c r="BG24" s="374"/>
      <c r="BH24" s="374"/>
      <c r="BI24" s="374"/>
      <c r="BJ24" s="374"/>
      <c r="BK24" s="374"/>
      <c r="BL24" s="374"/>
      <c r="BM24" s="375"/>
      <c r="BN24" s="406">
        <v>3907616</v>
      </c>
      <c r="BO24" s="407"/>
      <c r="BP24" s="407"/>
      <c r="BQ24" s="407"/>
      <c r="BR24" s="407"/>
      <c r="BS24" s="407"/>
      <c r="BT24" s="407"/>
      <c r="BU24" s="408"/>
      <c r="BV24" s="406">
        <v>3977155</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178</v>
      </c>
      <c r="F25" s="380"/>
      <c r="G25" s="380"/>
      <c r="H25" s="380"/>
      <c r="I25" s="380"/>
      <c r="J25" s="380"/>
      <c r="K25" s="381"/>
      <c r="L25" s="382">
        <v>1</v>
      </c>
      <c r="M25" s="383"/>
      <c r="N25" s="383"/>
      <c r="O25" s="383"/>
      <c r="P25" s="384"/>
      <c r="Q25" s="382">
        <v>5720</v>
      </c>
      <c r="R25" s="383"/>
      <c r="S25" s="383"/>
      <c r="T25" s="383"/>
      <c r="U25" s="383"/>
      <c r="V25" s="384"/>
      <c r="W25" s="441"/>
      <c r="X25" s="423"/>
      <c r="Y25" s="424"/>
      <c r="Z25" s="379" t="s">
        <v>179</v>
      </c>
      <c r="AA25" s="380"/>
      <c r="AB25" s="380"/>
      <c r="AC25" s="380"/>
      <c r="AD25" s="380"/>
      <c r="AE25" s="380"/>
      <c r="AF25" s="380"/>
      <c r="AG25" s="381"/>
      <c r="AH25" s="382" t="s">
        <v>180</v>
      </c>
      <c r="AI25" s="383"/>
      <c r="AJ25" s="383"/>
      <c r="AK25" s="383"/>
      <c r="AL25" s="384"/>
      <c r="AM25" s="382" t="s">
        <v>141</v>
      </c>
      <c r="AN25" s="383"/>
      <c r="AO25" s="383"/>
      <c r="AP25" s="383"/>
      <c r="AQ25" s="383"/>
      <c r="AR25" s="384"/>
      <c r="AS25" s="382" t="s">
        <v>181</v>
      </c>
      <c r="AT25" s="383"/>
      <c r="AU25" s="383"/>
      <c r="AV25" s="383"/>
      <c r="AW25" s="383"/>
      <c r="AX25" s="385"/>
      <c r="AY25" s="398" t="s">
        <v>182</v>
      </c>
      <c r="AZ25" s="399"/>
      <c r="BA25" s="399"/>
      <c r="BB25" s="399"/>
      <c r="BC25" s="399"/>
      <c r="BD25" s="399"/>
      <c r="BE25" s="399"/>
      <c r="BF25" s="399"/>
      <c r="BG25" s="399"/>
      <c r="BH25" s="399"/>
      <c r="BI25" s="399"/>
      <c r="BJ25" s="399"/>
      <c r="BK25" s="399"/>
      <c r="BL25" s="399"/>
      <c r="BM25" s="400"/>
      <c r="BN25" s="401">
        <v>151549</v>
      </c>
      <c r="BO25" s="402"/>
      <c r="BP25" s="402"/>
      <c r="BQ25" s="402"/>
      <c r="BR25" s="402"/>
      <c r="BS25" s="402"/>
      <c r="BT25" s="402"/>
      <c r="BU25" s="403"/>
      <c r="BV25" s="401">
        <v>92803</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183</v>
      </c>
      <c r="F26" s="380"/>
      <c r="G26" s="380"/>
      <c r="H26" s="380"/>
      <c r="I26" s="380"/>
      <c r="J26" s="380"/>
      <c r="K26" s="381"/>
      <c r="L26" s="382">
        <v>1</v>
      </c>
      <c r="M26" s="383"/>
      <c r="N26" s="383"/>
      <c r="O26" s="383"/>
      <c r="P26" s="384"/>
      <c r="Q26" s="382">
        <v>5330</v>
      </c>
      <c r="R26" s="383"/>
      <c r="S26" s="383"/>
      <c r="T26" s="383"/>
      <c r="U26" s="383"/>
      <c r="V26" s="384"/>
      <c r="W26" s="441"/>
      <c r="X26" s="423"/>
      <c r="Y26" s="424"/>
      <c r="Z26" s="379" t="s">
        <v>184</v>
      </c>
      <c r="AA26" s="417"/>
      <c r="AB26" s="417"/>
      <c r="AC26" s="417"/>
      <c r="AD26" s="417"/>
      <c r="AE26" s="417"/>
      <c r="AF26" s="417"/>
      <c r="AG26" s="418"/>
      <c r="AH26" s="382" t="s">
        <v>141</v>
      </c>
      <c r="AI26" s="383"/>
      <c r="AJ26" s="383"/>
      <c r="AK26" s="383"/>
      <c r="AL26" s="384"/>
      <c r="AM26" s="382" t="s">
        <v>181</v>
      </c>
      <c r="AN26" s="383"/>
      <c r="AO26" s="383"/>
      <c r="AP26" s="383"/>
      <c r="AQ26" s="383"/>
      <c r="AR26" s="384"/>
      <c r="AS26" s="382" t="s">
        <v>185</v>
      </c>
      <c r="AT26" s="383"/>
      <c r="AU26" s="383"/>
      <c r="AV26" s="383"/>
      <c r="AW26" s="383"/>
      <c r="AX26" s="385"/>
      <c r="AY26" s="415" t="s">
        <v>186</v>
      </c>
      <c r="AZ26" s="360"/>
      <c r="BA26" s="360"/>
      <c r="BB26" s="360"/>
      <c r="BC26" s="360"/>
      <c r="BD26" s="360"/>
      <c r="BE26" s="360"/>
      <c r="BF26" s="360"/>
      <c r="BG26" s="360"/>
      <c r="BH26" s="360"/>
      <c r="BI26" s="360"/>
      <c r="BJ26" s="360"/>
      <c r="BK26" s="360"/>
      <c r="BL26" s="360"/>
      <c r="BM26" s="416"/>
      <c r="BN26" s="406" t="s">
        <v>180</v>
      </c>
      <c r="BO26" s="407"/>
      <c r="BP26" s="407"/>
      <c r="BQ26" s="407"/>
      <c r="BR26" s="407"/>
      <c r="BS26" s="407"/>
      <c r="BT26" s="407"/>
      <c r="BU26" s="408"/>
      <c r="BV26" s="406" t="s">
        <v>187</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188</v>
      </c>
      <c r="F27" s="380"/>
      <c r="G27" s="380"/>
      <c r="H27" s="380"/>
      <c r="I27" s="380"/>
      <c r="J27" s="380"/>
      <c r="K27" s="381"/>
      <c r="L27" s="382">
        <v>1</v>
      </c>
      <c r="M27" s="383"/>
      <c r="N27" s="383"/>
      <c r="O27" s="383"/>
      <c r="P27" s="384"/>
      <c r="Q27" s="382">
        <v>2660</v>
      </c>
      <c r="R27" s="383"/>
      <c r="S27" s="383"/>
      <c r="T27" s="383"/>
      <c r="U27" s="383"/>
      <c r="V27" s="384"/>
      <c r="W27" s="441"/>
      <c r="X27" s="423"/>
      <c r="Y27" s="424"/>
      <c r="Z27" s="379" t="s">
        <v>189</v>
      </c>
      <c r="AA27" s="380"/>
      <c r="AB27" s="380"/>
      <c r="AC27" s="380"/>
      <c r="AD27" s="380"/>
      <c r="AE27" s="380"/>
      <c r="AF27" s="380"/>
      <c r="AG27" s="381"/>
      <c r="AH27" s="382">
        <v>2</v>
      </c>
      <c r="AI27" s="383"/>
      <c r="AJ27" s="383"/>
      <c r="AK27" s="383"/>
      <c r="AL27" s="384"/>
      <c r="AM27" s="382" t="s">
        <v>190</v>
      </c>
      <c r="AN27" s="383"/>
      <c r="AO27" s="383"/>
      <c r="AP27" s="383"/>
      <c r="AQ27" s="383"/>
      <c r="AR27" s="384"/>
      <c r="AS27" s="382" t="s">
        <v>191</v>
      </c>
      <c r="AT27" s="383"/>
      <c r="AU27" s="383"/>
      <c r="AV27" s="383"/>
      <c r="AW27" s="383"/>
      <c r="AX27" s="385"/>
      <c r="AY27" s="412" t="s">
        <v>192</v>
      </c>
      <c r="AZ27" s="413"/>
      <c r="BA27" s="413"/>
      <c r="BB27" s="413"/>
      <c r="BC27" s="413"/>
      <c r="BD27" s="413"/>
      <c r="BE27" s="413"/>
      <c r="BF27" s="413"/>
      <c r="BG27" s="413"/>
      <c r="BH27" s="413"/>
      <c r="BI27" s="413"/>
      <c r="BJ27" s="413"/>
      <c r="BK27" s="413"/>
      <c r="BL27" s="413"/>
      <c r="BM27" s="414"/>
      <c r="BN27" s="409" t="s">
        <v>180</v>
      </c>
      <c r="BO27" s="410"/>
      <c r="BP27" s="410"/>
      <c r="BQ27" s="410"/>
      <c r="BR27" s="410"/>
      <c r="BS27" s="410"/>
      <c r="BT27" s="410"/>
      <c r="BU27" s="411"/>
      <c r="BV27" s="409" t="s">
        <v>185</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193</v>
      </c>
      <c r="F28" s="380"/>
      <c r="G28" s="380"/>
      <c r="H28" s="380"/>
      <c r="I28" s="380"/>
      <c r="J28" s="380"/>
      <c r="K28" s="381"/>
      <c r="L28" s="382">
        <v>1</v>
      </c>
      <c r="M28" s="383"/>
      <c r="N28" s="383"/>
      <c r="O28" s="383"/>
      <c r="P28" s="384"/>
      <c r="Q28" s="382">
        <v>2100</v>
      </c>
      <c r="R28" s="383"/>
      <c r="S28" s="383"/>
      <c r="T28" s="383"/>
      <c r="U28" s="383"/>
      <c r="V28" s="384"/>
      <c r="W28" s="441"/>
      <c r="X28" s="423"/>
      <c r="Y28" s="424"/>
      <c r="Z28" s="379" t="s">
        <v>194</v>
      </c>
      <c r="AA28" s="380"/>
      <c r="AB28" s="380"/>
      <c r="AC28" s="380"/>
      <c r="AD28" s="380"/>
      <c r="AE28" s="380"/>
      <c r="AF28" s="380"/>
      <c r="AG28" s="381"/>
      <c r="AH28" s="382" t="s">
        <v>180</v>
      </c>
      <c r="AI28" s="383"/>
      <c r="AJ28" s="383"/>
      <c r="AK28" s="383"/>
      <c r="AL28" s="384"/>
      <c r="AM28" s="382" t="s">
        <v>141</v>
      </c>
      <c r="AN28" s="383"/>
      <c r="AO28" s="383"/>
      <c r="AP28" s="383"/>
      <c r="AQ28" s="383"/>
      <c r="AR28" s="384"/>
      <c r="AS28" s="382" t="s">
        <v>181</v>
      </c>
      <c r="AT28" s="383"/>
      <c r="AU28" s="383"/>
      <c r="AV28" s="383"/>
      <c r="AW28" s="383"/>
      <c r="AX28" s="385"/>
      <c r="AY28" s="389" t="s">
        <v>195</v>
      </c>
      <c r="AZ28" s="390"/>
      <c r="BA28" s="390"/>
      <c r="BB28" s="391"/>
      <c r="BC28" s="398" t="s">
        <v>49</v>
      </c>
      <c r="BD28" s="399"/>
      <c r="BE28" s="399"/>
      <c r="BF28" s="399"/>
      <c r="BG28" s="399"/>
      <c r="BH28" s="399"/>
      <c r="BI28" s="399"/>
      <c r="BJ28" s="399"/>
      <c r="BK28" s="399"/>
      <c r="BL28" s="399"/>
      <c r="BM28" s="400"/>
      <c r="BN28" s="401">
        <v>1039721</v>
      </c>
      <c r="BO28" s="402"/>
      <c r="BP28" s="402"/>
      <c r="BQ28" s="402"/>
      <c r="BR28" s="402"/>
      <c r="BS28" s="402"/>
      <c r="BT28" s="402"/>
      <c r="BU28" s="403"/>
      <c r="BV28" s="401">
        <v>877305</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196</v>
      </c>
      <c r="F29" s="380"/>
      <c r="G29" s="380"/>
      <c r="H29" s="380"/>
      <c r="I29" s="380"/>
      <c r="J29" s="380"/>
      <c r="K29" s="381"/>
      <c r="L29" s="382">
        <v>8</v>
      </c>
      <c r="M29" s="383"/>
      <c r="N29" s="383"/>
      <c r="O29" s="383"/>
      <c r="P29" s="384"/>
      <c r="Q29" s="382">
        <v>1760</v>
      </c>
      <c r="R29" s="383"/>
      <c r="S29" s="383"/>
      <c r="T29" s="383"/>
      <c r="U29" s="383"/>
      <c r="V29" s="384"/>
      <c r="W29" s="442"/>
      <c r="X29" s="443"/>
      <c r="Y29" s="444"/>
      <c r="Z29" s="379" t="s">
        <v>197</v>
      </c>
      <c r="AA29" s="380"/>
      <c r="AB29" s="380"/>
      <c r="AC29" s="380"/>
      <c r="AD29" s="380"/>
      <c r="AE29" s="380"/>
      <c r="AF29" s="380"/>
      <c r="AG29" s="381"/>
      <c r="AH29" s="382">
        <v>65</v>
      </c>
      <c r="AI29" s="383"/>
      <c r="AJ29" s="383"/>
      <c r="AK29" s="383"/>
      <c r="AL29" s="384"/>
      <c r="AM29" s="382">
        <v>202298</v>
      </c>
      <c r="AN29" s="383"/>
      <c r="AO29" s="383"/>
      <c r="AP29" s="383"/>
      <c r="AQ29" s="383"/>
      <c r="AR29" s="384"/>
      <c r="AS29" s="382">
        <v>3112</v>
      </c>
      <c r="AT29" s="383"/>
      <c r="AU29" s="383"/>
      <c r="AV29" s="383"/>
      <c r="AW29" s="383"/>
      <c r="AX29" s="385"/>
      <c r="AY29" s="392"/>
      <c r="AZ29" s="393"/>
      <c r="BA29" s="393"/>
      <c r="BB29" s="394"/>
      <c r="BC29" s="386" t="s">
        <v>198</v>
      </c>
      <c r="BD29" s="387"/>
      <c r="BE29" s="387"/>
      <c r="BF29" s="387"/>
      <c r="BG29" s="387"/>
      <c r="BH29" s="387"/>
      <c r="BI29" s="387"/>
      <c r="BJ29" s="387"/>
      <c r="BK29" s="387"/>
      <c r="BL29" s="387"/>
      <c r="BM29" s="388"/>
      <c r="BN29" s="406">
        <v>235095</v>
      </c>
      <c r="BO29" s="407"/>
      <c r="BP29" s="407"/>
      <c r="BQ29" s="407"/>
      <c r="BR29" s="407"/>
      <c r="BS29" s="407"/>
      <c r="BT29" s="407"/>
      <c r="BU29" s="408"/>
      <c r="BV29" s="406">
        <v>235093</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199</v>
      </c>
      <c r="X30" s="368"/>
      <c r="Y30" s="368"/>
      <c r="Z30" s="368"/>
      <c r="AA30" s="368"/>
      <c r="AB30" s="368"/>
      <c r="AC30" s="368"/>
      <c r="AD30" s="368"/>
      <c r="AE30" s="368"/>
      <c r="AF30" s="368"/>
      <c r="AG30" s="369"/>
      <c r="AH30" s="370">
        <v>96.7</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307597</v>
      </c>
      <c r="BO30" s="410"/>
      <c r="BP30" s="410"/>
      <c r="BQ30" s="410"/>
      <c r="BR30" s="410"/>
      <c r="BS30" s="410"/>
      <c r="BT30" s="410"/>
      <c r="BU30" s="411"/>
      <c r="BV30" s="409">
        <v>240202</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200</v>
      </c>
      <c r="D32" s="359"/>
      <c r="E32" s="359"/>
      <c r="F32" s="359"/>
      <c r="G32" s="359"/>
      <c r="H32" s="359"/>
      <c r="I32" s="359"/>
      <c r="J32" s="359"/>
      <c r="K32" s="359"/>
      <c r="L32" s="359"/>
      <c r="M32" s="359"/>
      <c r="N32" s="359"/>
      <c r="O32" s="359"/>
      <c r="P32" s="359"/>
      <c r="Q32" s="359"/>
      <c r="R32" s="359"/>
      <c r="S32" s="359"/>
      <c r="U32" s="360" t="s">
        <v>201</v>
      </c>
      <c r="V32" s="360"/>
      <c r="W32" s="360"/>
      <c r="X32" s="360"/>
      <c r="Y32" s="360"/>
      <c r="Z32" s="360"/>
      <c r="AA32" s="360"/>
      <c r="AB32" s="360"/>
      <c r="AC32" s="360"/>
      <c r="AD32" s="360"/>
      <c r="AE32" s="360"/>
      <c r="AF32" s="360"/>
      <c r="AG32" s="360"/>
      <c r="AH32" s="360"/>
      <c r="AI32" s="360"/>
      <c r="AJ32" s="360"/>
      <c r="AK32" s="360"/>
      <c r="AM32" s="360" t="s">
        <v>202</v>
      </c>
      <c r="AN32" s="360"/>
      <c r="AO32" s="360"/>
      <c r="AP32" s="360"/>
      <c r="AQ32" s="360"/>
      <c r="AR32" s="360"/>
      <c r="AS32" s="360"/>
      <c r="AT32" s="360"/>
      <c r="AU32" s="360"/>
      <c r="AV32" s="360"/>
      <c r="AW32" s="360"/>
      <c r="AX32" s="360"/>
      <c r="AY32" s="360"/>
      <c r="AZ32" s="360"/>
      <c r="BA32" s="360"/>
      <c r="BB32" s="360"/>
      <c r="BC32" s="360"/>
      <c r="BE32" s="360" t="s">
        <v>203</v>
      </c>
      <c r="BF32" s="360"/>
      <c r="BG32" s="360"/>
      <c r="BH32" s="360"/>
      <c r="BI32" s="360"/>
      <c r="BJ32" s="360"/>
      <c r="BK32" s="360"/>
      <c r="BL32" s="360"/>
      <c r="BM32" s="360"/>
      <c r="BN32" s="360"/>
      <c r="BO32" s="360"/>
      <c r="BP32" s="360"/>
      <c r="BQ32" s="360"/>
      <c r="BR32" s="360"/>
      <c r="BS32" s="360"/>
      <c r="BT32" s="360"/>
      <c r="BU32" s="360"/>
      <c r="BW32" s="360" t="s">
        <v>204</v>
      </c>
      <c r="BX32" s="360"/>
      <c r="BY32" s="360"/>
      <c r="BZ32" s="360"/>
      <c r="CA32" s="360"/>
      <c r="CB32" s="360"/>
      <c r="CC32" s="360"/>
      <c r="CD32" s="360"/>
      <c r="CE32" s="360"/>
      <c r="CF32" s="360"/>
      <c r="CG32" s="360"/>
      <c r="CH32" s="360"/>
      <c r="CI32" s="360"/>
      <c r="CJ32" s="360"/>
      <c r="CK32" s="360"/>
      <c r="CL32" s="360"/>
      <c r="CM32" s="360"/>
      <c r="CO32" s="360" t="s">
        <v>205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206</v>
      </c>
      <c r="D33" s="358"/>
      <c r="E33" s="357" t="s">
        <v>207</v>
      </c>
      <c r="F33" s="357"/>
      <c r="G33" s="357"/>
      <c r="H33" s="357"/>
      <c r="I33" s="357"/>
      <c r="J33" s="357"/>
      <c r="K33" s="357"/>
      <c r="L33" s="357"/>
      <c r="M33" s="357"/>
      <c r="N33" s="357"/>
      <c r="O33" s="357"/>
      <c r="P33" s="357"/>
      <c r="Q33" s="357"/>
      <c r="R33" s="357"/>
      <c r="S33" s="357"/>
      <c r="T33" s="179"/>
      <c r="U33" s="358" t="s">
        <v>208</v>
      </c>
      <c r="V33" s="358"/>
      <c r="W33" s="357" t="s">
        <v>209</v>
      </c>
      <c r="X33" s="357"/>
      <c r="Y33" s="357"/>
      <c r="Z33" s="357"/>
      <c r="AA33" s="357"/>
      <c r="AB33" s="357"/>
      <c r="AC33" s="357"/>
      <c r="AD33" s="357"/>
      <c r="AE33" s="357"/>
      <c r="AF33" s="357"/>
      <c r="AG33" s="357"/>
      <c r="AH33" s="357"/>
      <c r="AI33" s="357"/>
      <c r="AJ33" s="357"/>
      <c r="AK33" s="357"/>
      <c r="AL33" s="179"/>
      <c r="AM33" s="358" t="s">
        <v>210</v>
      </c>
      <c r="AN33" s="358"/>
      <c r="AO33" s="357" t="s">
        <v>207</v>
      </c>
      <c r="AP33" s="357"/>
      <c r="AQ33" s="357"/>
      <c r="AR33" s="357"/>
      <c r="AS33" s="357"/>
      <c r="AT33" s="357"/>
      <c r="AU33" s="357"/>
      <c r="AV33" s="357"/>
      <c r="AW33" s="357"/>
      <c r="AX33" s="357"/>
      <c r="AY33" s="357"/>
      <c r="AZ33" s="357"/>
      <c r="BA33" s="357"/>
      <c r="BB33" s="357"/>
      <c r="BC33" s="357"/>
      <c r="BD33" s="185"/>
      <c r="BE33" s="357" t="s">
        <v>211</v>
      </c>
      <c r="BF33" s="357"/>
      <c r="BG33" s="357" t="s">
        <v>212</v>
      </c>
      <c r="BH33" s="357"/>
      <c r="BI33" s="357"/>
      <c r="BJ33" s="357"/>
      <c r="BK33" s="357"/>
      <c r="BL33" s="357"/>
      <c r="BM33" s="357"/>
      <c r="BN33" s="357"/>
      <c r="BO33" s="357"/>
      <c r="BP33" s="357"/>
      <c r="BQ33" s="357"/>
      <c r="BR33" s="357"/>
      <c r="BS33" s="357"/>
      <c r="BT33" s="357"/>
      <c r="BU33" s="357"/>
      <c r="BV33" s="185"/>
      <c r="BW33" s="358" t="s">
        <v>211</v>
      </c>
      <c r="BX33" s="358"/>
      <c r="BY33" s="357" t="s">
        <v>213</v>
      </c>
      <c r="BZ33" s="357"/>
      <c r="CA33" s="357"/>
      <c r="CB33" s="357"/>
      <c r="CC33" s="357"/>
      <c r="CD33" s="357"/>
      <c r="CE33" s="357"/>
      <c r="CF33" s="357"/>
      <c r="CG33" s="357"/>
      <c r="CH33" s="357"/>
      <c r="CI33" s="357"/>
      <c r="CJ33" s="357"/>
      <c r="CK33" s="357"/>
      <c r="CL33" s="357"/>
      <c r="CM33" s="357"/>
      <c r="CN33" s="179"/>
      <c r="CO33" s="358" t="s">
        <v>208</v>
      </c>
      <c r="CP33" s="358"/>
      <c r="CQ33" s="357" t="s">
        <v>214</v>
      </c>
      <c r="CR33" s="357"/>
      <c r="CS33" s="357"/>
      <c r="CT33" s="357"/>
      <c r="CU33" s="357"/>
      <c r="CV33" s="357"/>
      <c r="CW33" s="357"/>
      <c r="CX33" s="357"/>
      <c r="CY33" s="357"/>
      <c r="CZ33" s="357"/>
      <c r="DA33" s="357"/>
      <c r="DB33" s="357"/>
      <c r="DC33" s="357"/>
      <c r="DD33" s="357"/>
      <c r="DE33" s="357"/>
      <c r="DF33" s="179"/>
      <c r="DG33" s="356" t="s">
        <v>215</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南空知葬斎組合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国民健康保険由仁町立診療所特別会計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南空知公衆衛生組合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空知教育センター組合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南空知消防組合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介護老人保健施設事業特別会計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南空知ふるさと市町村圏組合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石狩東部広域水道企業団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道央廃棄物処理組合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216</v>
      </c>
      <c r="E46" s="351" t="s">
        <v>217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220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221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222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223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224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P7xsU2N4cB2mR2NJeDoeWZyzbPZ/XoHEZn22rgHfv6Z2CrNJ7kbR8tclTcL04H8f93ByYTEXK2quFBgDSKk6A==" saltValue="IY97RTPbw6XdV99xTavV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AQ40" sqref="AQ40:AY40"/>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225</v>
      </c>
      <c r="DI1" s="705"/>
      <c r="DJ1" s="705"/>
      <c r="DK1" s="705"/>
      <c r="DL1" s="705"/>
      <c r="DM1" s="705"/>
      <c r="DN1" s="706"/>
      <c r="DO1" s="208"/>
      <c r="DP1" s="704" t="s">
        <v>226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228</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229</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230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231</v>
      </c>
      <c r="S4" s="667"/>
      <c r="T4" s="667"/>
      <c r="U4" s="667"/>
      <c r="V4" s="667"/>
      <c r="W4" s="667"/>
      <c r="X4" s="667"/>
      <c r="Y4" s="668"/>
      <c r="Z4" s="666" t="s">
        <v>232</v>
      </c>
      <c r="AA4" s="667"/>
      <c r="AB4" s="667"/>
      <c r="AC4" s="668"/>
      <c r="AD4" s="666" t="s">
        <v>233</v>
      </c>
      <c r="AE4" s="667"/>
      <c r="AF4" s="667"/>
      <c r="AG4" s="667"/>
      <c r="AH4" s="667"/>
      <c r="AI4" s="667"/>
      <c r="AJ4" s="667"/>
      <c r="AK4" s="668"/>
      <c r="AL4" s="666" t="s">
        <v>232</v>
      </c>
      <c r="AM4" s="667"/>
      <c r="AN4" s="667"/>
      <c r="AO4" s="668"/>
      <c r="AP4" s="707" t="s">
        <v>234</v>
      </c>
      <c r="AQ4" s="707"/>
      <c r="AR4" s="707"/>
      <c r="AS4" s="707"/>
      <c r="AT4" s="707"/>
      <c r="AU4" s="707"/>
      <c r="AV4" s="707"/>
      <c r="AW4" s="707"/>
      <c r="AX4" s="707"/>
      <c r="AY4" s="707"/>
      <c r="AZ4" s="707"/>
      <c r="BA4" s="707"/>
      <c r="BB4" s="707"/>
      <c r="BC4" s="707"/>
      <c r="BD4" s="707"/>
      <c r="BE4" s="707"/>
      <c r="BF4" s="707"/>
      <c r="BG4" s="707" t="s">
        <v>235</v>
      </c>
      <c r="BH4" s="707"/>
      <c r="BI4" s="707"/>
      <c r="BJ4" s="707"/>
      <c r="BK4" s="707"/>
      <c r="BL4" s="707"/>
      <c r="BM4" s="707"/>
      <c r="BN4" s="707"/>
      <c r="BO4" s="707" t="s">
        <v>232</v>
      </c>
      <c r="BP4" s="707"/>
      <c r="BQ4" s="707"/>
      <c r="BR4" s="707"/>
      <c r="BS4" s="707" t="s">
        <v>236</v>
      </c>
      <c r="BT4" s="707"/>
      <c r="BU4" s="707"/>
      <c r="BV4" s="707"/>
      <c r="BW4" s="707"/>
      <c r="BX4" s="707"/>
      <c r="BY4" s="707"/>
      <c r="BZ4" s="707"/>
      <c r="CA4" s="707"/>
      <c r="CB4" s="707"/>
      <c r="CD4" s="666" t="s">
        <v>237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238</v>
      </c>
      <c r="C5" s="664"/>
      <c r="D5" s="664"/>
      <c r="E5" s="664"/>
      <c r="F5" s="664"/>
      <c r="G5" s="664"/>
      <c r="H5" s="664"/>
      <c r="I5" s="664"/>
      <c r="J5" s="664"/>
      <c r="K5" s="664"/>
      <c r="L5" s="664"/>
      <c r="M5" s="664"/>
      <c r="N5" s="664"/>
      <c r="O5" s="664"/>
      <c r="P5" s="664"/>
      <c r="Q5" s="665"/>
      <c r="R5" s="660">
        <v>667766</v>
      </c>
      <c r="S5" s="661"/>
      <c r="T5" s="661"/>
      <c r="U5" s="661"/>
      <c r="V5" s="661"/>
      <c r="W5" s="661"/>
      <c r="X5" s="661"/>
      <c r="Y5" s="689"/>
      <c r="Z5" s="702">
        <v>11.4</v>
      </c>
      <c r="AA5" s="702"/>
      <c r="AB5" s="702"/>
      <c r="AC5" s="702"/>
      <c r="AD5" s="703">
        <v>667766</v>
      </c>
      <c r="AE5" s="703"/>
      <c r="AF5" s="703"/>
      <c r="AG5" s="703"/>
      <c r="AH5" s="703"/>
      <c r="AI5" s="703"/>
      <c r="AJ5" s="703"/>
      <c r="AK5" s="703"/>
      <c r="AL5" s="690">
        <v>20.100000000000001</v>
      </c>
      <c r="AM5" s="673"/>
      <c r="AN5" s="673"/>
      <c r="AO5" s="691"/>
      <c r="AP5" s="663" t="s">
        <v>239</v>
      </c>
      <c r="AQ5" s="664"/>
      <c r="AR5" s="664"/>
      <c r="AS5" s="664"/>
      <c r="AT5" s="664"/>
      <c r="AU5" s="664"/>
      <c r="AV5" s="664"/>
      <c r="AW5" s="664"/>
      <c r="AX5" s="664"/>
      <c r="AY5" s="664"/>
      <c r="AZ5" s="664"/>
      <c r="BA5" s="664"/>
      <c r="BB5" s="664"/>
      <c r="BC5" s="664"/>
      <c r="BD5" s="664"/>
      <c r="BE5" s="664"/>
      <c r="BF5" s="665"/>
      <c r="BG5" s="614">
        <v>665751</v>
      </c>
      <c r="BH5" s="615"/>
      <c r="BI5" s="615"/>
      <c r="BJ5" s="615"/>
      <c r="BK5" s="615"/>
      <c r="BL5" s="615"/>
      <c r="BM5" s="615"/>
      <c r="BN5" s="616"/>
      <c r="BO5" s="650">
        <v>99.7</v>
      </c>
      <c r="BP5" s="650"/>
      <c r="BQ5" s="650"/>
      <c r="BR5" s="650"/>
      <c r="BS5" s="651">
        <v>5544</v>
      </c>
      <c r="BT5" s="651"/>
      <c r="BU5" s="651"/>
      <c r="BV5" s="651"/>
      <c r="BW5" s="651"/>
      <c r="BX5" s="651"/>
      <c r="BY5" s="651"/>
      <c r="BZ5" s="651"/>
      <c r="CA5" s="651"/>
      <c r="CB5" s="682"/>
      <c r="CD5" s="666" t="s">
        <v>234</v>
      </c>
      <c r="CE5" s="667"/>
      <c r="CF5" s="667"/>
      <c r="CG5" s="667"/>
      <c r="CH5" s="667"/>
      <c r="CI5" s="667"/>
      <c r="CJ5" s="667"/>
      <c r="CK5" s="667"/>
      <c r="CL5" s="667"/>
      <c r="CM5" s="667"/>
      <c r="CN5" s="667"/>
      <c r="CO5" s="667"/>
      <c r="CP5" s="667"/>
      <c r="CQ5" s="668"/>
      <c r="CR5" s="666" t="s">
        <v>240</v>
      </c>
      <c r="CS5" s="667"/>
      <c r="CT5" s="667"/>
      <c r="CU5" s="667"/>
      <c r="CV5" s="667"/>
      <c r="CW5" s="667"/>
      <c r="CX5" s="667"/>
      <c r="CY5" s="668"/>
      <c r="CZ5" s="666" t="s">
        <v>232</v>
      </c>
      <c r="DA5" s="667"/>
      <c r="DB5" s="667"/>
      <c r="DC5" s="668"/>
      <c r="DD5" s="666" t="s">
        <v>241</v>
      </c>
      <c r="DE5" s="667"/>
      <c r="DF5" s="667"/>
      <c r="DG5" s="667"/>
      <c r="DH5" s="667"/>
      <c r="DI5" s="667"/>
      <c r="DJ5" s="667"/>
      <c r="DK5" s="667"/>
      <c r="DL5" s="667"/>
      <c r="DM5" s="667"/>
      <c r="DN5" s="667"/>
      <c r="DO5" s="667"/>
      <c r="DP5" s="668"/>
      <c r="DQ5" s="666" t="s">
        <v>242</v>
      </c>
      <c r="DR5" s="667"/>
      <c r="DS5" s="667"/>
      <c r="DT5" s="667"/>
      <c r="DU5" s="667"/>
      <c r="DV5" s="667"/>
      <c r="DW5" s="667"/>
      <c r="DX5" s="667"/>
      <c r="DY5" s="667"/>
      <c r="DZ5" s="667"/>
      <c r="EA5" s="667"/>
      <c r="EB5" s="667"/>
      <c r="EC5" s="668"/>
    </row>
    <row r="6" spans="2:143" ht="11.25" customHeight="1" x14ac:dyDescent="0.15">
      <c r="B6" s="611" t="s">
        <v>243</v>
      </c>
      <c r="C6" s="612"/>
      <c r="D6" s="612"/>
      <c r="E6" s="612"/>
      <c r="F6" s="612"/>
      <c r="G6" s="612"/>
      <c r="H6" s="612"/>
      <c r="I6" s="612"/>
      <c r="J6" s="612"/>
      <c r="K6" s="612"/>
      <c r="L6" s="612"/>
      <c r="M6" s="612"/>
      <c r="N6" s="612"/>
      <c r="O6" s="612"/>
      <c r="P6" s="612"/>
      <c r="Q6" s="613"/>
      <c r="R6" s="614">
        <v>62814</v>
      </c>
      <c r="S6" s="615"/>
      <c r="T6" s="615"/>
      <c r="U6" s="615"/>
      <c r="V6" s="615"/>
      <c r="W6" s="615"/>
      <c r="X6" s="615"/>
      <c r="Y6" s="616"/>
      <c r="Z6" s="650">
        <v>1.1000000000000001</v>
      </c>
      <c r="AA6" s="650"/>
      <c r="AB6" s="650"/>
      <c r="AC6" s="650"/>
      <c r="AD6" s="651">
        <v>62814</v>
      </c>
      <c r="AE6" s="651"/>
      <c r="AF6" s="651"/>
      <c r="AG6" s="651"/>
      <c r="AH6" s="651"/>
      <c r="AI6" s="651"/>
      <c r="AJ6" s="651"/>
      <c r="AK6" s="651"/>
      <c r="AL6" s="617">
        <v>1.9</v>
      </c>
      <c r="AM6" s="618"/>
      <c r="AN6" s="618"/>
      <c r="AO6" s="652"/>
      <c r="AP6" s="611" t="s">
        <v>244</v>
      </c>
      <c r="AQ6" s="612"/>
      <c r="AR6" s="612"/>
      <c r="AS6" s="612"/>
      <c r="AT6" s="612"/>
      <c r="AU6" s="612"/>
      <c r="AV6" s="612"/>
      <c r="AW6" s="612"/>
      <c r="AX6" s="612"/>
      <c r="AY6" s="612"/>
      <c r="AZ6" s="612"/>
      <c r="BA6" s="612"/>
      <c r="BB6" s="612"/>
      <c r="BC6" s="612"/>
      <c r="BD6" s="612"/>
      <c r="BE6" s="612"/>
      <c r="BF6" s="613"/>
      <c r="BG6" s="614">
        <v>665751</v>
      </c>
      <c r="BH6" s="615"/>
      <c r="BI6" s="615"/>
      <c r="BJ6" s="615"/>
      <c r="BK6" s="615"/>
      <c r="BL6" s="615"/>
      <c r="BM6" s="615"/>
      <c r="BN6" s="616"/>
      <c r="BO6" s="650">
        <v>99.7</v>
      </c>
      <c r="BP6" s="650"/>
      <c r="BQ6" s="650"/>
      <c r="BR6" s="650"/>
      <c r="BS6" s="651">
        <v>5544</v>
      </c>
      <c r="BT6" s="651"/>
      <c r="BU6" s="651"/>
      <c r="BV6" s="651"/>
      <c r="BW6" s="651"/>
      <c r="BX6" s="651"/>
      <c r="BY6" s="651"/>
      <c r="BZ6" s="651"/>
      <c r="CA6" s="651"/>
      <c r="CB6" s="682"/>
      <c r="CD6" s="663" t="s">
        <v>245</v>
      </c>
      <c r="CE6" s="664"/>
      <c r="CF6" s="664"/>
      <c r="CG6" s="664"/>
      <c r="CH6" s="664"/>
      <c r="CI6" s="664"/>
      <c r="CJ6" s="664"/>
      <c r="CK6" s="664"/>
      <c r="CL6" s="664"/>
      <c r="CM6" s="664"/>
      <c r="CN6" s="664"/>
      <c r="CO6" s="664"/>
      <c r="CP6" s="664"/>
      <c r="CQ6" s="665"/>
      <c r="CR6" s="614">
        <v>60545</v>
      </c>
      <c r="CS6" s="615"/>
      <c r="CT6" s="615"/>
      <c r="CU6" s="615"/>
      <c r="CV6" s="615"/>
      <c r="CW6" s="615"/>
      <c r="CX6" s="615"/>
      <c r="CY6" s="616"/>
      <c r="CZ6" s="690">
        <v>1.1000000000000001</v>
      </c>
      <c r="DA6" s="673"/>
      <c r="DB6" s="673"/>
      <c r="DC6" s="692"/>
      <c r="DD6" s="620" t="s">
        <v>246</v>
      </c>
      <c r="DE6" s="615"/>
      <c r="DF6" s="615"/>
      <c r="DG6" s="615"/>
      <c r="DH6" s="615"/>
      <c r="DI6" s="615"/>
      <c r="DJ6" s="615"/>
      <c r="DK6" s="615"/>
      <c r="DL6" s="615"/>
      <c r="DM6" s="615"/>
      <c r="DN6" s="615"/>
      <c r="DO6" s="615"/>
      <c r="DP6" s="616"/>
      <c r="DQ6" s="620">
        <v>60545</v>
      </c>
      <c r="DR6" s="615"/>
      <c r="DS6" s="615"/>
      <c r="DT6" s="615"/>
      <c r="DU6" s="615"/>
      <c r="DV6" s="615"/>
      <c r="DW6" s="615"/>
      <c r="DX6" s="615"/>
      <c r="DY6" s="615"/>
      <c r="DZ6" s="615"/>
      <c r="EA6" s="615"/>
      <c r="EB6" s="615"/>
      <c r="EC6" s="649"/>
    </row>
    <row r="7" spans="2:143" ht="11.25" customHeight="1" x14ac:dyDescent="0.15">
      <c r="B7" s="611" t="s">
        <v>247</v>
      </c>
      <c r="C7" s="612"/>
      <c r="D7" s="612"/>
      <c r="E7" s="612"/>
      <c r="F7" s="612"/>
      <c r="G7" s="612"/>
      <c r="H7" s="612"/>
      <c r="I7" s="612"/>
      <c r="J7" s="612"/>
      <c r="K7" s="612"/>
      <c r="L7" s="612"/>
      <c r="M7" s="612"/>
      <c r="N7" s="612"/>
      <c r="O7" s="612"/>
      <c r="P7" s="612"/>
      <c r="Q7" s="613"/>
      <c r="R7" s="614">
        <v>203</v>
      </c>
      <c r="S7" s="615"/>
      <c r="T7" s="615"/>
      <c r="U7" s="615"/>
      <c r="V7" s="615"/>
      <c r="W7" s="615"/>
      <c r="X7" s="615"/>
      <c r="Y7" s="616"/>
      <c r="Z7" s="650">
        <v>0</v>
      </c>
      <c r="AA7" s="650"/>
      <c r="AB7" s="650"/>
      <c r="AC7" s="650"/>
      <c r="AD7" s="651">
        <v>203</v>
      </c>
      <c r="AE7" s="651"/>
      <c r="AF7" s="651"/>
      <c r="AG7" s="651"/>
      <c r="AH7" s="651"/>
      <c r="AI7" s="651"/>
      <c r="AJ7" s="651"/>
      <c r="AK7" s="651"/>
      <c r="AL7" s="617">
        <v>0</v>
      </c>
      <c r="AM7" s="618"/>
      <c r="AN7" s="618"/>
      <c r="AO7" s="652"/>
      <c r="AP7" s="611" t="s">
        <v>248</v>
      </c>
      <c r="AQ7" s="612"/>
      <c r="AR7" s="612"/>
      <c r="AS7" s="612"/>
      <c r="AT7" s="612"/>
      <c r="AU7" s="612"/>
      <c r="AV7" s="612"/>
      <c r="AW7" s="612"/>
      <c r="AX7" s="612"/>
      <c r="AY7" s="612"/>
      <c r="AZ7" s="612"/>
      <c r="BA7" s="612"/>
      <c r="BB7" s="612"/>
      <c r="BC7" s="612"/>
      <c r="BD7" s="612"/>
      <c r="BE7" s="612"/>
      <c r="BF7" s="613"/>
      <c r="BG7" s="614">
        <v>282202</v>
      </c>
      <c r="BH7" s="615"/>
      <c r="BI7" s="615"/>
      <c r="BJ7" s="615"/>
      <c r="BK7" s="615"/>
      <c r="BL7" s="615"/>
      <c r="BM7" s="615"/>
      <c r="BN7" s="616"/>
      <c r="BO7" s="650">
        <v>42.3</v>
      </c>
      <c r="BP7" s="650"/>
      <c r="BQ7" s="650"/>
      <c r="BR7" s="650"/>
      <c r="BS7" s="651">
        <v>5544</v>
      </c>
      <c r="BT7" s="651"/>
      <c r="BU7" s="651"/>
      <c r="BV7" s="651"/>
      <c r="BW7" s="651"/>
      <c r="BX7" s="651"/>
      <c r="BY7" s="651"/>
      <c r="BZ7" s="651"/>
      <c r="CA7" s="651"/>
      <c r="CB7" s="682"/>
      <c r="CD7" s="611" t="s">
        <v>249</v>
      </c>
      <c r="CE7" s="612"/>
      <c r="CF7" s="612"/>
      <c r="CG7" s="612"/>
      <c r="CH7" s="612"/>
      <c r="CI7" s="612"/>
      <c r="CJ7" s="612"/>
      <c r="CK7" s="612"/>
      <c r="CL7" s="612"/>
      <c r="CM7" s="612"/>
      <c r="CN7" s="612"/>
      <c r="CO7" s="612"/>
      <c r="CP7" s="612"/>
      <c r="CQ7" s="613"/>
      <c r="CR7" s="614">
        <v>925904</v>
      </c>
      <c r="CS7" s="615"/>
      <c r="CT7" s="615"/>
      <c r="CU7" s="615"/>
      <c r="CV7" s="615"/>
      <c r="CW7" s="615"/>
      <c r="CX7" s="615"/>
      <c r="CY7" s="616"/>
      <c r="CZ7" s="650">
        <v>16.100000000000001</v>
      </c>
      <c r="DA7" s="650"/>
      <c r="DB7" s="650"/>
      <c r="DC7" s="650"/>
      <c r="DD7" s="620">
        <v>16900</v>
      </c>
      <c r="DE7" s="615"/>
      <c r="DF7" s="615"/>
      <c r="DG7" s="615"/>
      <c r="DH7" s="615"/>
      <c r="DI7" s="615"/>
      <c r="DJ7" s="615"/>
      <c r="DK7" s="615"/>
      <c r="DL7" s="615"/>
      <c r="DM7" s="615"/>
      <c r="DN7" s="615"/>
      <c r="DO7" s="615"/>
      <c r="DP7" s="616"/>
      <c r="DQ7" s="620">
        <v>717673</v>
      </c>
      <c r="DR7" s="615"/>
      <c r="DS7" s="615"/>
      <c r="DT7" s="615"/>
      <c r="DU7" s="615"/>
      <c r="DV7" s="615"/>
      <c r="DW7" s="615"/>
      <c r="DX7" s="615"/>
      <c r="DY7" s="615"/>
      <c r="DZ7" s="615"/>
      <c r="EA7" s="615"/>
      <c r="EB7" s="615"/>
      <c r="EC7" s="649"/>
    </row>
    <row r="8" spans="2:143" ht="11.25" customHeight="1" x14ac:dyDescent="0.15">
      <c r="B8" s="611" t="s">
        <v>250</v>
      </c>
      <c r="C8" s="612"/>
      <c r="D8" s="612"/>
      <c r="E8" s="612"/>
      <c r="F8" s="612"/>
      <c r="G8" s="612"/>
      <c r="H8" s="612"/>
      <c r="I8" s="612"/>
      <c r="J8" s="612"/>
      <c r="K8" s="612"/>
      <c r="L8" s="612"/>
      <c r="M8" s="612"/>
      <c r="N8" s="612"/>
      <c r="O8" s="612"/>
      <c r="P8" s="612"/>
      <c r="Q8" s="613"/>
      <c r="R8" s="614">
        <v>1498</v>
      </c>
      <c r="S8" s="615"/>
      <c r="T8" s="615"/>
      <c r="U8" s="615"/>
      <c r="V8" s="615"/>
      <c r="W8" s="615"/>
      <c r="X8" s="615"/>
      <c r="Y8" s="616"/>
      <c r="Z8" s="650">
        <v>0</v>
      </c>
      <c r="AA8" s="650"/>
      <c r="AB8" s="650"/>
      <c r="AC8" s="650"/>
      <c r="AD8" s="651">
        <v>1498</v>
      </c>
      <c r="AE8" s="651"/>
      <c r="AF8" s="651"/>
      <c r="AG8" s="651"/>
      <c r="AH8" s="651"/>
      <c r="AI8" s="651"/>
      <c r="AJ8" s="651"/>
      <c r="AK8" s="651"/>
      <c r="AL8" s="617">
        <v>0</v>
      </c>
      <c r="AM8" s="618"/>
      <c r="AN8" s="618"/>
      <c r="AO8" s="652"/>
      <c r="AP8" s="611" t="s">
        <v>251</v>
      </c>
      <c r="AQ8" s="612"/>
      <c r="AR8" s="612"/>
      <c r="AS8" s="612"/>
      <c r="AT8" s="612"/>
      <c r="AU8" s="612"/>
      <c r="AV8" s="612"/>
      <c r="AW8" s="612"/>
      <c r="AX8" s="612"/>
      <c r="AY8" s="612"/>
      <c r="AZ8" s="612"/>
      <c r="BA8" s="612"/>
      <c r="BB8" s="612"/>
      <c r="BC8" s="612"/>
      <c r="BD8" s="612"/>
      <c r="BE8" s="612"/>
      <c r="BF8" s="613"/>
      <c r="BG8" s="614">
        <v>8307</v>
      </c>
      <c r="BH8" s="615"/>
      <c r="BI8" s="615"/>
      <c r="BJ8" s="615"/>
      <c r="BK8" s="615"/>
      <c r="BL8" s="615"/>
      <c r="BM8" s="615"/>
      <c r="BN8" s="616"/>
      <c r="BO8" s="650">
        <v>1.2</v>
      </c>
      <c r="BP8" s="650"/>
      <c r="BQ8" s="650"/>
      <c r="BR8" s="650"/>
      <c r="BS8" s="651" t="s">
        <v>246</v>
      </c>
      <c r="BT8" s="651"/>
      <c r="BU8" s="651"/>
      <c r="BV8" s="651"/>
      <c r="BW8" s="651"/>
      <c r="BX8" s="651"/>
      <c r="BY8" s="651"/>
      <c r="BZ8" s="651"/>
      <c r="CA8" s="651"/>
      <c r="CB8" s="682"/>
      <c r="CD8" s="611" t="s">
        <v>252</v>
      </c>
      <c r="CE8" s="612"/>
      <c r="CF8" s="612"/>
      <c r="CG8" s="612"/>
      <c r="CH8" s="612"/>
      <c r="CI8" s="612"/>
      <c r="CJ8" s="612"/>
      <c r="CK8" s="612"/>
      <c r="CL8" s="612"/>
      <c r="CM8" s="612"/>
      <c r="CN8" s="612"/>
      <c r="CO8" s="612"/>
      <c r="CP8" s="612"/>
      <c r="CQ8" s="613"/>
      <c r="CR8" s="614">
        <v>1120768</v>
      </c>
      <c r="CS8" s="615"/>
      <c r="CT8" s="615"/>
      <c r="CU8" s="615"/>
      <c r="CV8" s="615"/>
      <c r="CW8" s="615"/>
      <c r="CX8" s="615"/>
      <c r="CY8" s="616"/>
      <c r="CZ8" s="650">
        <v>19.399999999999999</v>
      </c>
      <c r="DA8" s="650"/>
      <c r="DB8" s="650"/>
      <c r="DC8" s="650"/>
      <c r="DD8" s="620">
        <v>2317</v>
      </c>
      <c r="DE8" s="615"/>
      <c r="DF8" s="615"/>
      <c r="DG8" s="615"/>
      <c r="DH8" s="615"/>
      <c r="DI8" s="615"/>
      <c r="DJ8" s="615"/>
      <c r="DK8" s="615"/>
      <c r="DL8" s="615"/>
      <c r="DM8" s="615"/>
      <c r="DN8" s="615"/>
      <c r="DO8" s="615"/>
      <c r="DP8" s="616"/>
      <c r="DQ8" s="620">
        <v>588870</v>
      </c>
      <c r="DR8" s="615"/>
      <c r="DS8" s="615"/>
      <c r="DT8" s="615"/>
      <c r="DU8" s="615"/>
      <c r="DV8" s="615"/>
      <c r="DW8" s="615"/>
      <c r="DX8" s="615"/>
      <c r="DY8" s="615"/>
      <c r="DZ8" s="615"/>
      <c r="EA8" s="615"/>
      <c r="EB8" s="615"/>
      <c r="EC8" s="649"/>
    </row>
    <row r="9" spans="2:143" ht="11.25" customHeight="1" x14ac:dyDescent="0.15">
      <c r="B9" s="611" t="s">
        <v>253</v>
      </c>
      <c r="C9" s="612"/>
      <c r="D9" s="612"/>
      <c r="E9" s="612"/>
      <c r="F9" s="612"/>
      <c r="G9" s="612"/>
      <c r="H9" s="612"/>
      <c r="I9" s="612"/>
      <c r="J9" s="612"/>
      <c r="K9" s="612"/>
      <c r="L9" s="612"/>
      <c r="M9" s="612"/>
      <c r="N9" s="612"/>
      <c r="O9" s="612"/>
      <c r="P9" s="612"/>
      <c r="Q9" s="613"/>
      <c r="R9" s="614">
        <v>1209</v>
      </c>
      <c r="S9" s="615"/>
      <c r="T9" s="615"/>
      <c r="U9" s="615"/>
      <c r="V9" s="615"/>
      <c r="W9" s="615"/>
      <c r="X9" s="615"/>
      <c r="Y9" s="616"/>
      <c r="Z9" s="650">
        <v>0</v>
      </c>
      <c r="AA9" s="650"/>
      <c r="AB9" s="650"/>
      <c r="AC9" s="650"/>
      <c r="AD9" s="651">
        <v>1209</v>
      </c>
      <c r="AE9" s="651"/>
      <c r="AF9" s="651"/>
      <c r="AG9" s="651"/>
      <c r="AH9" s="651"/>
      <c r="AI9" s="651"/>
      <c r="AJ9" s="651"/>
      <c r="AK9" s="651"/>
      <c r="AL9" s="617">
        <v>0</v>
      </c>
      <c r="AM9" s="618"/>
      <c r="AN9" s="618"/>
      <c r="AO9" s="652"/>
      <c r="AP9" s="611" t="s">
        <v>254</v>
      </c>
      <c r="AQ9" s="612"/>
      <c r="AR9" s="612"/>
      <c r="AS9" s="612"/>
      <c r="AT9" s="612"/>
      <c r="AU9" s="612"/>
      <c r="AV9" s="612"/>
      <c r="AW9" s="612"/>
      <c r="AX9" s="612"/>
      <c r="AY9" s="612"/>
      <c r="AZ9" s="612"/>
      <c r="BA9" s="612"/>
      <c r="BB9" s="612"/>
      <c r="BC9" s="612"/>
      <c r="BD9" s="612"/>
      <c r="BE9" s="612"/>
      <c r="BF9" s="613"/>
      <c r="BG9" s="614">
        <v>246700</v>
      </c>
      <c r="BH9" s="615"/>
      <c r="BI9" s="615"/>
      <c r="BJ9" s="615"/>
      <c r="BK9" s="615"/>
      <c r="BL9" s="615"/>
      <c r="BM9" s="615"/>
      <c r="BN9" s="616"/>
      <c r="BO9" s="650">
        <v>36.9</v>
      </c>
      <c r="BP9" s="650"/>
      <c r="BQ9" s="650"/>
      <c r="BR9" s="650"/>
      <c r="BS9" s="651" t="s">
        <v>246</v>
      </c>
      <c r="BT9" s="651"/>
      <c r="BU9" s="651"/>
      <c r="BV9" s="651"/>
      <c r="BW9" s="651"/>
      <c r="BX9" s="651"/>
      <c r="BY9" s="651"/>
      <c r="BZ9" s="651"/>
      <c r="CA9" s="651"/>
      <c r="CB9" s="682"/>
      <c r="CD9" s="611" t="s">
        <v>255</v>
      </c>
      <c r="CE9" s="612"/>
      <c r="CF9" s="612"/>
      <c r="CG9" s="612"/>
      <c r="CH9" s="612"/>
      <c r="CI9" s="612"/>
      <c r="CJ9" s="612"/>
      <c r="CK9" s="612"/>
      <c r="CL9" s="612"/>
      <c r="CM9" s="612"/>
      <c r="CN9" s="612"/>
      <c r="CO9" s="612"/>
      <c r="CP9" s="612"/>
      <c r="CQ9" s="613"/>
      <c r="CR9" s="614">
        <v>938879</v>
      </c>
      <c r="CS9" s="615"/>
      <c r="CT9" s="615"/>
      <c r="CU9" s="615"/>
      <c r="CV9" s="615"/>
      <c r="CW9" s="615"/>
      <c r="CX9" s="615"/>
      <c r="CY9" s="616"/>
      <c r="CZ9" s="650">
        <v>16.3</v>
      </c>
      <c r="DA9" s="650"/>
      <c r="DB9" s="650"/>
      <c r="DC9" s="650"/>
      <c r="DD9" s="620">
        <v>2553</v>
      </c>
      <c r="DE9" s="615"/>
      <c r="DF9" s="615"/>
      <c r="DG9" s="615"/>
      <c r="DH9" s="615"/>
      <c r="DI9" s="615"/>
      <c r="DJ9" s="615"/>
      <c r="DK9" s="615"/>
      <c r="DL9" s="615"/>
      <c r="DM9" s="615"/>
      <c r="DN9" s="615"/>
      <c r="DO9" s="615"/>
      <c r="DP9" s="616"/>
      <c r="DQ9" s="620">
        <v>688302</v>
      </c>
      <c r="DR9" s="615"/>
      <c r="DS9" s="615"/>
      <c r="DT9" s="615"/>
      <c r="DU9" s="615"/>
      <c r="DV9" s="615"/>
      <c r="DW9" s="615"/>
      <c r="DX9" s="615"/>
      <c r="DY9" s="615"/>
      <c r="DZ9" s="615"/>
      <c r="EA9" s="615"/>
      <c r="EB9" s="615"/>
      <c r="EC9" s="649"/>
    </row>
    <row r="10" spans="2:143" ht="11.25" customHeight="1" x14ac:dyDescent="0.15">
      <c r="B10" s="611" t="s">
        <v>256</v>
      </c>
      <c r="C10" s="612"/>
      <c r="D10" s="612"/>
      <c r="E10" s="612"/>
      <c r="F10" s="612"/>
      <c r="G10" s="612"/>
      <c r="H10" s="612"/>
      <c r="I10" s="612"/>
      <c r="J10" s="612"/>
      <c r="K10" s="612"/>
      <c r="L10" s="612"/>
      <c r="M10" s="612"/>
      <c r="N10" s="612"/>
      <c r="O10" s="612"/>
      <c r="P10" s="612"/>
      <c r="Q10" s="613"/>
      <c r="R10" s="614" t="s">
        <v>132</v>
      </c>
      <c r="S10" s="615"/>
      <c r="T10" s="615"/>
      <c r="U10" s="615"/>
      <c r="V10" s="615"/>
      <c r="W10" s="615"/>
      <c r="X10" s="615"/>
      <c r="Y10" s="616"/>
      <c r="Z10" s="650" t="s">
        <v>246</v>
      </c>
      <c r="AA10" s="650"/>
      <c r="AB10" s="650"/>
      <c r="AC10" s="650"/>
      <c r="AD10" s="651" t="s">
        <v>246</v>
      </c>
      <c r="AE10" s="651"/>
      <c r="AF10" s="651"/>
      <c r="AG10" s="651"/>
      <c r="AH10" s="651"/>
      <c r="AI10" s="651"/>
      <c r="AJ10" s="651"/>
      <c r="AK10" s="651"/>
      <c r="AL10" s="617" t="s">
        <v>246</v>
      </c>
      <c r="AM10" s="618"/>
      <c r="AN10" s="618"/>
      <c r="AO10" s="652"/>
      <c r="AP10" s="611" t="s">
        <v>257</v>
      </c>
      <c r="AQ10" s="612"/>
      <c r="AR10" s="612"/>
      <c r="AS10" s="612"/>
      <c r="AT10" s="612"/>
      <c r="AU10" s="612"/>
      <c r="AV10" s="612"/>
      <c r="AW10" s="612"/>
      <c r="AX10" s="612"/>
      <c r="AY10" s="612"/>
      <c r="AZ10" s="612"/>
      <c r="BA10" s="612"/>
      <c r="BB10" s="612"/>
      <c r="BC10" s="612"/>
      <c r="BD10" s="612"/>
      <c r="BE10" s="612"/>
      <c r="BF10" s="613"/>
      <c r="BG10" s="614">
        <v>18699</v>
      </c>
      <c r="BH10" s="615"/>
      <c r="BI10" s="615"/>
      <c r="BJ10" s="615"/>
      <c r="BK10" s="615"/>
      <c r="BL10" s="615"/>
      <c r="BM10" s="615"/>
      <c r="BN10" s="616"/>
      <c r="BO10" s="650">
        <v>2.8</v>
      </c>
      <c r="BP10" s="650"/>
      <c r="BQ10" s="650"/>
      <c r="BR10" s="650"/>
      <c r="BS10" s="651">
        <v>3117</v>
      </c>
      <c r="BT10" s="651"/>
      <c r="BU10" s="651"/>
      <c r="BV10" s="651"/>
      <c r="BW10" s="651"/>
      <c r="BX10" s="651"/>
      <c r="BY10" s="651"/>
      <c r="BZ10" s="651"/>
      <c r="CA10" s="651"/>
      <c r="CB10" s="682"/>
      <c r="CD10" s="611" t="s">
        <v>258</v>
      </c>
      <c r="CE10" s="612"/>
      <c r="CF10" s="612"/>
      <c r="CG10" s="612"/>
      <c r="CH10" s="612"/>
      <c r="CI10" s="612"/>
      <c r="CJ10" s="612"/>
      <c r="CK10" s="612"/>
      <c r="CL10" s="612"/>
      <c r="CM10" s="612"/>
      <c r="CN10" s="612"/>
      <c r="CO10" s="612"/>
      <c r="CP10" s="612"/>
      <c r="CQ10" s="613"/>
      <c r="CR10" s="614">
        <v>43</v>
      </c>
      <c r="CS10" s="615"/>
      <c r="CT10" s="615"/>
      <c r="CU10" s="615"/>
      <c r="CV10" s="615"/>
      <c r="CW10" s="615"/>
      <c r="CX10" s="615"/>
      <c r="CY10" s="616"/>
      <c r="CZ10" s="650">
        <v>0</v>
      </c>
      <c r="DA10" s="650"/>
      <c r="DB10" s="650"/>
      <c r="DC10" s="650"/>
      <c r="DD10" s="620" t="s">
        <v>132</v>
      </c>
      <c r="DE10" s="615"/>
      <c r="DF10" s="615"/>
      <c r="DG10" s="615"/>
      <c r="DH10" s="615"/>
      <c r="DI10" s="615"/>
      <c r="DJ10" s="615"/>
      <c r="DK10" s="615"/>
      <c r="DL10" s="615"/>
      <c r="DM10" s="615"/>
      <c r="DN10" s="615"/>
      <c r="DO10" s="615"/>
      <c r="DP10" s="616"/>
      <c r="DQ10" s="620">
        <v>43</v>
      </c>
      <c r="DR10" s="615"/>
      <c r="DS10" s="615"/>
      <c r="DT10" s="615"/>
      <c r="DU10" s="615"/>
      <c r="DV10" s="615"/>
      <c r="DW10" s="615"/>
      <c r="DX10" s="615"/>
      <c r="DY10" s="615"/>
      <c r="DZ10" s="615"/>
      <c r="EA10" s="615"/>
      <c r="EB10" s="615"/>
      <c r="EC10" s="649"/>
    </row>
    <row r="11" spans="2:143" ht="11.25" customHeight="1" x14ac:dyDescent="0.15">
      <c r="B11" s="611" t="s">
        <v>259</v>
      </c>
      <c r="C11" s="612"/>
      <c r="D11" s="612"/>
      <c r="E11" s="612"/>
      <c r="F11" s="612"/>
      <c r="G11" s="612"/>
      <c r="H11" s="612"/>
      <c r="I11" s="612"/>
      <c r="J11" s="612"/>
      <c r="K11" s="612"/>
      <c r="L11" s="612"/>
      <c r="M11" s="612"/>
      <c r="N11" s="612"/>
      <c r="O11" s="612"/>
      <c r="P11" s="612"/>
      <c r="Q11" s="613"/>
      <c r="R11" s="614">
        <v>128721</v>
      </c>
      <c r="S11" s="615"/>
      <c r="T11" s="615"/>
      <c r="U11" s="615"/>
      <c r="V11" s="615"/>
      <c r="W11" s="615"/>
      <c r="X11" s="615"/>
      <c r="Y11" s="616"/>
      <c r="Z11" s="617">
        <v>2.2000000000000002</v>
      </c>
      <c r="AA11" s="618"/>
      <c r="AB11" s="618"/>
      <c r="AC11" s="619"/>
      <c r="AD11" s="620">
        <v>128721</v>
      </c>
      <c r="AE11" s="615"/>
      <c r="AF11" s="615"/>
      <c r="AG11" s="615"/>
      <c r="AH11" s="615"/>
      <c r="AI11" s="615"/>
      <c r="AJ11" s="615"/>
      <c r="AK11" s="616"/>
      <c r="AL11" s="617">
        <v>3.9</v>
      </c>
      <c r="AM11" s="618"/>
      <c r="AN11" s="618"/>
      <c r="AO11" s="652"/>
      <c r="AP11" s="611" t="s">
        <v>260</v>
      </c>
      <c r="AQ11" s="612"/>
      <c r="AR11" s="612"/>
      <c r="AS11" s="612"/>
      <c r="AT11" s="612"/>
      <c r="AU11" s="612"/>
      <c r="AV11" s="612"/>
      <c r="AW11" s="612"/>
      <c r="AX11" s="612"/>
      <c r="AY11" s="612"/>
      <c r="AZ11" s="612"/>
      <c r="BA11" s="612"/>
      <c r="BB11" s="612"/>
      <c r="BC11" s="612"/>
      <c r="BD11" s="612"/>
      <c r="BE11" s="612"/>
      <c r="BF11" s="613"/>
      <c r="BG11" s="614">
        <v>8496</v>
      </c>
      <c r="BH11" s="615"/>
      <c r="BI11" s="615"/>
      <c r="BJ11" s="615"/>
      <c r="BK11" s="615"/>
      <c r="BL11" s="615"/>
      <c r="BM11" s="615"/>
      <c r="BN11" s="616"/>
      <c r="BO11" s="650">
        <v>1.3</v>
      </c>
      <c r="BP11" s="650"/>
      <c r="BQ11" s="650"/>
      <c r="BR11" s="650"/>
      <c r="BS11" s="651">
        <v>2427</v>
      </c>
      <c r="BT11" s="651"/>
      <c r="BU11" s="651"/>
      <c r="BV11" s="651"/>
      <c r="BW11" s="651"/>
      <c r="BX11" s="651"/>
      <c r="BY11" s="651"/>
      <c r="BZ11" s="651"/>
      <c r="CA11" s="651"/>
      <c r="CB11" s="682"/>
      <c r="CD11" s="611" t="s">
        <v>261</v>
      </c>
      <c r="CE11" s="612"/>
      <c r="CF11" s="612"/>
      <c r="CG11" s="612"/>
      <c r="CH11" s="612"/>
      <c r="CI11" s="612"/>
      <c r="CJ11" s="612"/>
      <c r="CK11" s="612"/>
      <c r="CL11" s="612"/>
      <c r="CM11" s="612"/>
      <c r="CN11" s="612"/>
      <c r="CO11" s="612"/>
      <c r="CP11" s="612"/>
      <c r="CQ11" s="613"/>
      <c r="CR11" s="614">
        <v>739930</v>
      </c>
      <c r="CS11" s="615"/>
      <c r="CT11" s="615"/>
      <c r="CU11" s="615"/>
      <c r="CV11" s="615"/>
      <c r="CW11" s="615"/>
      <c r="CX11" s="615"/>
      <c r="CY11" s="616"/>
      <c r="CZ11" s="650">
        <v>12.8</v>
      </c>
      <c r="DA11" s="650"/>
      <c r="DB11" s="650"/>
      <c r="DC11" s="650"/>
      <c r="DD11" s="620">
        <v>135915</v>
      </c>
      <c r="DE11" s="615"/>
      <c r="DF11" s="615"/>
      <c r="DG11" s="615"/>
      <c r="DH11" s="615"/>
      <c r="DI11" s="615"/>
      <c r="DJ11" s="615"/>
      <c r="DK11" s="615"/>
      <c r="DL11" s="615"/>
      <c r="DM11" s="615"/>
      <c r="DN11" s="615"/>
      <c r="DO11" s="615"/>
      <c r="DP11" s="616"/>
      <c r="DQ11" s="620">
        <v>367238</v>
      </c>
      <c r="DR11" s="615"/>
      <c r="DS11" s="615"/>
      <c r="DT11" s="615"/>
      <c r="DU11" s="615"/>
      <c r="DV11" s="615"/>
      <c r="DW11" s="615"/>
      <c r="DX11" s="615"/>
      <c r="DY11" s="615"/>
      <c r="DZ11" s="615"/>
      <c r="EA11" s="615"/>
      <c r="EB11" s="615"/>
      <c r="EC11" s="649"/>
    </row>
    <row r="12" spans="2:143" ht="11.25" customHeight="1" x14ac:dyDescent="0.15">
      <c r="B12" s="611" t="s">
        <v>262</v>
      </c>
      <c r="C12" s="612"/>
      <c r="D12" s="612"/>
      <c r="E12" s="612"/>
      <c r="F12" s="612"/>
      <c r="G12" s="612"/>
      <c r="H12" s="612"/>
      <c r="I12" s="612"/>
      <c r="J12" s="612"/>
      <c r="K12" s="612"/>
      <c r="L12" s="612"/>
      <c r="M12" s="612"/>
      <c r="N12" s="612"/>
      <c r="O12" s="612"/>
      <c r="P12" s="612"/>
      <c r="Q12" s="613"/>
      <c r="R12" s="614">
        <v>25498</v>
      </c>
      <c r="S12" s="615"/>
      <c r="T12" s="615"/>
      <c r="U12" s="615"/>
      <c r="V12" s="615"/>
      <c r="W12" s="615"/>
      <c r="X12" s="615"/>
      <c r="Y12" s="616"/>
      <c r="Z12" s="650">
        <v>0.4</v>
      </c>
      <c r="AA12" s="650"/>
      <c r="AB12" s="650"/>
      <c r="AC12" s="650"/>
      <c r="AD12" s="651">
        <v>25498</v>
      </c>
      <c r="AE12" s="651"/>
      <c r="AF12" s="651"/>
      <c r="AG12" s="651"/>
      <c r="AH12" s="651"/>
      <c r="AI12" s="651"/>
      <c r="AJ12" s="651"/>
      <c r="AK12" s="651"/>
      <c r="AL12" s="617">
        <v>0.8</v>
      </c>
      <c r="AM12" s="618"/>
      <c r="AN12" s="618"/>
      <c r="AO12" s="652"/>
      <c r="AP12" s="611" t="s">
        <v>263</v>
      </c>
      <c r="AQ12" s="612"/>
      <c r="AR12" s="612"/>
      <c r="AS12" s="612"/>
      <c r="AT12" s="612"/>
      <c r="AU12" s="612"/>
      <c r="AV12" s="612"/>
      <c r="AW12" s="612"/>
      <c r="AX12" s="612"/>
      <c r="AY12" s="612"/>
      <c r="AZ12" s="612"/>
      <c r="BA12" s="612"/>
      <c r="BB12" s="612"/>
      <c r="BC12" s="612"/>
      <c r="BD12" s="612"/>
      <c r="BE12" s="612"/>
      <c r="BF12" s="613"/>
      <c r="BG12" s="614">
        <v>302869</v>
      </c>
      <c r="BH12" s="615"/>
      <c r="BI12" s="615"/>
      <c r="BJ12" s="615"/>
      <c r="BK12" s="615"/>
      <c r="BL12" s="615"/>
      <c r="BM12" s="615"/>
      <c r="BN12" s="616"/>
      <c r="BO12" s="650">
        <v>45.4</v>
      </c>
      <c r="BP12" s="650"/>
      <c r="BQ12" s="650"/>
      <c r="BR12" s="650"/>
      <c r="BS12" s="651" t="s">
        <v>246</v>
      </c>
      <c r="BT12" s="651"/>
      <c r="BU12" s="651"/>
      <c r="BV12" s="651"/>
      <c r="BW12" s="651"/>
      <c r="BX12" s="651"/>
      <c r="BY12" s="651"/>
      <c r="BZ12" s="651"/>
      <c r="CA12" s="651"/>
      <c r="CB12" s="682"/>
      <c r="CD12" s="611" t="s">
        <v>264</v>
      </c>
      <c r="CE12" s="612"/>
      <c r="CF12" s="612"/>
      <c r="CG12" s="612"/>
      <c r="CH12" s="612"/>
      <c r="CI12" s="612"/>
      <c r="CJ12" s="612"/>
      <c r="CK12" s="612"/>
      <c r="CL12" s="612"/>
      <c r="CM12" s="612"/>
      <c r="CN12" s="612"/>
      <c r="CO12" s="612"/>
      <c r="CP12" s="612"/>
      <c r="CQ12" s="613"/>
      <c r="CR12" s="614">
        <v>97477</v>
      </c>
      <c r="CS12" s="615"/>
      <c r="CT12" s="615"/>
      <c r="CU12" s="615"/>
      <c r="CV12" s="615"/>
      <c r="CW12" s="615"/>
      <c r="CX12" s="615"/>
      <c r="CY12" s="616"/>
      <c r="CZ12" s="650">
        <v>1.7</v>
      </c>
      <c r="DA12" s="650"/>
      <c r="DB12" s="650"/>
      <c r="DC12" s="650"/>
      <c r="DD12" s="620">
        <v>20255</v>
      </c>
      <c r="DE12" s="615"/>
      <c r="DF12" s="615"/>
      <c r="DG12" s="615"/>
      <c r="DH12" s="615"/>
      <c r="DI12" s="615"/>
      <c r="DJ12" s="615"/>
      <c r="DK12" s="615"/>
      <c r="DL12" s="615"/>
      <c r="DM12" s="615"/>
      <c r="DN12" s="615"/>
      <c r="DO12" s="615"/>
      <c r="DP12" s="616"/>
      <c r="DQ12" s="620">
        <v>65786</v>
      </c>
      <c r="DR12" s="615"/>
      <c r="DS12" s="615"/>
      <c r="DT12" s="615"/>
      <c r="DU12" s="615"/>
      <c r="DV12" s="615"/>
      <c r="DW12" s="615"/>
      <c r="DX12" s="615"/>
      <c r="DY12" s="615"/>
      <c r="DZ12" s="615"/>
      <c r="EA12" s="615"/>
      <c r="EB12" s="615"/>
      <c r="EC12" s="649"/>
    </row>
    <row r="13" spans="2:143" ht="11.25" customHeight="1" x14ac:dyDescent="0.15">
      <c r="B13" s="611" t="s">
        <v>265</v>
      </c>
      <c r="C13" s="612"/>
      <c r="D13" s="612"/>
      <c r="E13" s="612"/>
      <c r="F13" s="612"/>
      <c r="G13" s="612"/>
      <c r="H13" s="612"/>
      <c r="I13" s="612"/>
      <c r="J13" s="612"/>
      <c r="K13" s="612"/>
      <c r="L13" s="612"/>
      <c r="M13" s="612"/>
      <c r="N13" s="612"/>
      <c r="O13" s="612"/>
      <c r="P13" s="612"/>
      <c r="Q13" s="613"/>
      <c r="R13" s="614" t="s">
        <v>141</v>
      </c>
      <c r="S13" s="615"/>
      <c r="T13" s="615"/>
      <c r="U13" s="615"/>
      <c r="V13" s="615"/>
      <c r="W13" s="615"/>
      <c r="X13" s="615"/>
      <c r="Y13" s="616"/>
      <c r="Z13" s="650" t="s">
        <v>132</v>
      </c>
      <c r="AA13" s="650"/>
      <c r="AB13" s="650"/>
      <c r="AC13" s="650"/>
      <c r="AD13" s="651" t="s">
        <v>246</v>
      </c>
      <c r="AE13" s="651"/>
      <c r="AF13" s="651"/>
      <c r="AG13" s="651"/>
      <c r="AH13" s="651"/>
      <c r="AI13" s="651"/>
      <c r="AJ13" s="651"/>
      <c r="AK13" s="651"/>
      <c r="AL13" s="617" t="s">
        <v>132</v>
      </c>
      <c r="AM13" s="618"/>
      <c r="AN13" s="618"/>
      <c r="AO13" s="652"/>
      <c r="AP13" s="611" t="s">
        <v>266</v>
      </c>
      <c r="AQ13" s="612"/>
      <c r="AR13" s="612"/>
      <c r="AS13" s="612"/>
      <c r="AT13" s="612"/>
      <c r="AU13" s="612"/>
      <c r="AV13" s="612"/>
      <c r="AW13" s="612"/>
      <c r="AX13" s="612"/>
      <c r="AY13" s="612"/>
      <c r="AZ13" s="612"/>
      <c r="BA13" s="612"/>
      <c r="BB13" s="612"/>
      <c r="BC13" s="612"/>
      <c r="BD13" s="612"/>
      <c r="BE13" s="612"/>
      <c r="BF13" s="613"/>
      <c r="BG13" s="614">
        <v>302499</v>
      </c>
      <c r="BH13" s="615"/>
      <c r="BI13" s="615"/>
      <c r="BJ13" s="615"/>
      <c r="BK13" s="615"/>
      <c r="BL13" s="615"/>
      <c r="BM13" s="615"/>
      <c r="BN13" s="616"/>
      <c r="BO13" s="650">
        <v>45.3</v>
      </c>
      <c r="BP13" s="650"/>
      <c r="BQ13" s="650"/>
      <c r="BR13" s="650"/>
      <c r="BS13" s="651" t="s">
        <v>246</v>
      </c>
      <c r="BT13" s="651"/>
      <c r="BU13" s="651"/>
      <c r="BV13" s="651"/>
      <c r="BW13" s="651"/>
      <c r="BX13" s="651"/>
      <c r="BY13" s="651"/>
      <c r="BZ13" s="651"/>
      <c r="CA13" s="651"/>
      <c r="CB13" s="682"/>
      <c r="CD13" s="611" t="s">
        <v>267</v>
      </c>
      <c r="CE13" s="612"/>
      <c r="CF13" s="612"/>
      <c r="CG13" s="612"/>
      <c r="CH13" s="612"/>
      <c r="CI13" s="612"/>
      <c r="CJ13" s="612"/>
      <c r="CK13" s="612"/>
      <c r="CL13" s="612"/>
      <c r="CM13" s="612"/>
      <c r="CN13" s="612"/>
      <c r="CO13" s="612"/>
      <c r="CP13" s="612"/>
      <c r="CQ13" s="613"/>
      <c r="CR13" s="614">
        <v>553956</v>
      </c>
      <c r="CS13" s="615"/>
      <c r="CT13" s="615"/>
      <c r="CU13" s="615"/>
      <c r="CV13" s="615"/>
      <c r="CW13" s="615"/>
      <c r="CX13" s="615"/>
      <c r="CY13" s="616"/>
      <c r="CZ13" s="650">
        <v>9.6</v>
      </c>
      <c r="DA13" s="650"/>
      <c r="DB13" s="650"/>
      <c r="DC13" s="650"/>
      <c r="DD13" s="620">
        <v>413879</v>
      </c>
      <c r="DE13" s="615"/>
      <c r="DF13" s="615"/>
      <c r="DG13" s="615"/>
      <c r="DH13" s="615"/>
      <c r="DI13" s="615"/>
      <c r="DJ13" s="615"/>
      <c r="DK13" s="615"/>
      <c r="DL13" s="615"/>
      <c r="DM13" s="615"/>
      <c r="DN13" s="615"/>
      <c r="DO13" s="615"/>
      <c r="DP13" s="616"/>
      <c r="DQ13" s="620">
        <v>145604</v>
      </c>
      <c r="DR13" s="615"/>
      <c r="DS13" s="615"/>
      <c r="DT13" s="615"/>
      <c r="DU13" s="615"/>
      <c r="DV13" s="615"/>
      <c r="DW13" s="615"/>
      <c r="DX13" s="615"/>
      <c r="DY13" s="615"/>
      <c r="DZ13" s="615"/>
      <c r="EA13" s="615"/>
      <c r="EB13" s="615"/>
      <c r="EC13" s="649"/>
    </row>
    <row r="14" spans="2:143" ht="11.25" customHeight="1" x14ac:dyDescent="0.15">
      <c r="B14" s="611" t="s">
        <v>268</v>
      </c>
      <c r="C14" s="612"/>
      <c r="D14" s="612"/>
      <c r="E14" s="612"/>
      <c r="F14" s="612"/>
      <c r="G14" s="612"/>
      <c r="H14" s="612"/>
      <c r="I14" s="612"/>
      <c r="J14" s="612"/>
      <c r="K14" s="612"/>
      <c r="L14" s="612"/>
      <c r="M14" s="612"/>
      <c r="N14" s="612"/>
      <c r="O14" s="612"/>
      <c r="P14" s="612"/>
      <c r="Q14" s="613"/>
      <c r="R14" s="614" t="s">
        <v>246</v>
      </c>
      <c r="S14" s="615"/>
      <c r="T14" s="615"/>
      <c r="U14" s="615"/>
      <c r="V14" s="615"/>
      <c r="W14" s="615"/>
      <c r="X14" s="615"/>
      <c r="Y14" s="616"/>
      <c r="Z14" s="650" t="s">
        <v>246</v>
      </c>
      <c r="AA14" s="650"/>
      <c r="AB14" s="650"/>
      <c r="AC14" s="650"/>
      <c r="AD14" s="651" t="s">
        <v>246</v>
      </c>
      <c r="AE14" s="651"/>
      <c r="AF14" s="651"/>
      <c r="AG14" s="651"/>
      <c r="AH14" s="651"/>
      <c r="AI14" s="651"/>
      <c r="AJ14" s="651"/>
      <c r="AK14" s="651"/>
      <c r="AL14" s="617" t="s">
        <v>246</v>
      </c>
      <c r="AM14" s="618"/>
      <c r="AN14" s="618"/>
      <c r="AO14" s="652"/>
      <c r="AP14" s="611" t="s">
        <v>269</v>
      </c>
      <c r="AQ14" s="612"/>
      <c r="AR14" s="612"/>
      <c r="AS14" s="612"/>
      <c r="AT14" s="612"/>
      <c r="AU14" s="612"/>
      <c r="AV14" s="612"/>
      <c r="AW14" s="612"/>
      <c r="AX14" s="612"/>
      <c r="AY14" s="612"/>
      <c r="AZ14" s="612"/>
      <c r="BA14" s="612"/>
      <c r="BB14" s="612"/>
      <c r="BC14" s="612"/>
      <c r="BD14" s="612"/>
      <c r="BE14" s="612"/>
      <c r="BF14" s="613"/>
      <c r="BG14" s="614">
        <v>21910</v>
      </c>
      <c r="BH14" s="615"/>
      <c r="BI14" s="615"/>
      <c r="BJ14" s="615"/>
      <c r="BK14" s="615"/>
      <c r="BL14" s="615"/>
      <c r="BM14" s="615"/>
      <c r="BN14" s="616"/>
      <c r="BO14" s="650">
        <v>3.3</v>
      </c>
      <c r="BP14" s="650"/>
      <c r="BQ14" s="650"/>
      <c r="BR14" s="650"/>
      <c r="BS14" s="651" t="s">
        <v>246</v>
      </c>
      <c r="BT14" s="651"/>
      <c r="BU14" s="651"/>
      <c r="BV14" s="651"/>
      <c r="BW14" s="651"/>
      <c r="BX14" s="651"/>
      <c r="BY14" s="651"/>
      <c r="BZ14" s="651"/>
      <c r="CA14" s="651"/>
      <c r="CB14" s="682"/>
      <c r="CD14" s="611" t="s">
        <v>270</v>
      </c>
      <c r="CE14" s="612"/>
      <c r="CF14" s="612"/>
      <c r="CG14" s="612"/>
      <c r="CH14" s="612"/>
      <c r="CI14" s="612"/>
      <c r="CJ14" s="612"/>
      <c r="CK14" s="612"/>
      <c r="CL14" s="612"/>
      <c r="CM14" s="612"/>
      <c r="CN14" s="612"/>
      <c r="CO14" s="612"/>
      <c r="CP14" s="612"/>
      <c r="CQ14" s="613"/>
      <c r="CR14" s="614">
        <v>211015</v>
      </c>
      <c r="CS14" s="615"/>
      <c r="CT14" s="615"/>
      <c r="CU14" s="615"/>
      <c r="CV14" s="615"/>
      <c r="CW14" s="615"/>
      <c r="CX14" s="615"/>
      <c r="CY14" s="616"/>
      <c r="CZ14" s="650">
        <v>3.7</v>
      </c>
      <c r="DA14" s="650"/>
      <c r="DB14" s="650"/>
      <c r="DC14" s="650"/>
      <c r="DD14" s="620" t="s">
        <v>246</v>
      </c>
      <c r="DE14" s="615"/>
      <c r="DF14" s="615"/>
      <c r="DG14" s="615"/>
      <c r="DH14" s="615"/>
      <c r="DI14" s="615"/>
      <c r="DJ14" s="615"/>
      <c r="DK14" s="615"/>
      <c r="DL14" s="615"/>
      <c r="DM14" s="615"/>
      <c r="DN14" s="615"/>
      <c r="DO14" s="615"/>
      <c r="DP14" s="616"/>
      <c r="DQ14" s="620">
        <v>199715</v>
      </c>
      <c r="DR14" s="615"/>
      <c r="DS14" s="615"/>
      <c r="DT14" s="615"/>
      <c r="DU14" s="615"/>
      <c r="DV14" s="615"/>
      <c r="DW14" s="615"/>
      <c r="DX14" s="615"/>
      <c r="DY14" s="615"/>
      <c r="DZ14" s="615"/>
      <c r="EA14" s="615"/>
      <c r="EB14" s="615"/>
      <c r="EC14" s="649"/>
    </row>
    <row r="15" spans="2:143" ht="11.25" customHeight="1" x14ac:dyDescent="0.15">
      <c r="B15" s="611" t="s">
        <v>271</v>
      </c>
      <c r="C15" s="612"/>
      <c r="D15" s="612"/>
      <c r="E15" s="612"/>
      <c r="F15" s="612"/>
      <c r="G15" s="612"/>
      <c r="H15" s="612"/>
      <c r="I15" s="612"/>
      <c r="J15" s="612"/>
      <c r="K15" s="612"/>
      <c r="L15" s="612"/>
      <c r="M15" s="612"/>
      <c r="N15" s="612"/>
      <c r="O15" s="612"/>
      <c r="P15" s="612"/>
      <c r="Q15" s="613"/>
      <c r="R15" s="614" t="s">
        <v>132</v>
      </c>
      <c r="S15" s="615"/>
      <c r="T15" s="615"/>
      <c r="U15" s="615"/>
      <c r="V15" s="615"/>
      <c r="W15" s="615"/>
      <c r="X15" s="615"/>
      <c r="Y15" s="616"/>
      <c r="Z15" s="650" t="s">
        <v>246</v>
      </c>
      <c r="AA15" s="650"/>
      <c r="AB15" s="650"/>
      <c r="AC15" s="650"/>
      <c r="AD15" s="651" t="s">
        <v>246</v>
      </c>
      <c r="AE15" s="651"/>
      <c r="AF15" s="651"/>
      <c r="AG15" s="651"/>
      <c r="AH15" s="651"/>
      <c r="AI15" s="651"/>
      <c r="AJ15" s="651"/>
      <c r="AK15" s="651"/>
      <c r="AL15" s="617" t="s">
        <v>141</v>
      </c>
      <c r="AM15" s="618"/>
      <c r="AN15" s="618"/>
      <c r="AO15" s="652"/>
      <c r="AP15" s="611" t="s">
        <v>272</v>
      </c>
      <c r="AQ15" s="612"/>
      <c r="AR15" s="612"/>
      <c r="AS15" s="612"/>
      <c r="AT15" s="612"/>
      <c r="AU15" s="612"/>
      <c r="AV15" s="612"/>
      <c r="AW15" s="612"/>
      <c r="AX15" s="612"/>
      <c r="AY15" s="612"/>
      <c r="AZ15" s="612"/>
      <c r="BA15" s="612"/>
      <c r="BB15" s="612"/>
      <c r="BC15" s="612"/>
      <c r="BD15" s="612"/>
      <c r="BE15" s="612"/>
      <c r="BF15" s="613"/>
      <c r="BG15" s="614">
        <v>58770</v>
      </c>
      <c r="BH15" s="615"/>
      <c r="BI15" s="615"/>
      <c r="BJ15" s="615"/>
      <c r="BK15" s="615"/>
      <c r="BL15" s="615"/>
      <c r="BM15" s="615"/>
      <c r="BN15" s="616"/>
      <c r="BO15" s="650">
        <v>8.8000000000000007</v>
      </c>
      <c r="BP15" s="650"/>
      <c r="BQ15" s="650"/>
      <c r="BR15" s="650"/>
      <c r="BS15" s="651" t="s">
        <v>246</v>
      </c>
      <c r="BT15" s="651"/>
      <c r="BU15" s="651"/>
      <c r="BV15" s="651"/>
      <c r="BW15" s="651"/>
      <c r="BX15" s="651"/>
      <c r="BY15" s="651"/>
      <c r="BZ15" s="651"/>
      <c r="CA15" s="651"/>
      <c r="CB15" s="682"/>
      <c r="CD15" s="611" t="s">
        <v>273</v>
      </c>
      <c r="CE15" s="612"/>
      <c r="CF15" s="612"/>
      <c r="CG15" s="612"/>
      <c r="CH15" s="612"/>
      <c r="CI15" s="612"/>
      <c r="CJ15" s="612"/>
      <c r="CK15" s="612"/>
      <c r="CL15" s="612"/>
      <c r="CM15" s="612"/>
      <c r="CN15" s="612"/>
      <c r="CO15" s="612"/>
      <c r="CP15" s="612"/>
      <c r="CQ15" s="613"/>
      <c r="CR15" s="614">
        <v>427230</v>
      </c>
      <c r="CS15" s="615"/>
      <c r="CT15" s="615"/>
      <c r="CU15" s="615"/>
      <c r="CV15" s="615"/>
      <c r="CW15" s="615"/>
      <c r="CX15" s="615"/>
      <c r="CY15" s="616"/>
      <c r="CZ15" s="650">
        <v>7.4</v>
      </c>
      <c r="DA15" s="650"/>
      <c r="DB15" s="650"/>
      <c r="DC15" s="650"/>
      <c r="DD15" s="620">
        <v>25673</v>
      </c>
      <c r="DE15" s="615"/>
      <c r="DF15" s="615"/>
      <c r="DG15" s="615"/>
      <c r="DH15" s="615"/>
      <c r="DI15" s="615"/>
      <c r="DJ15" s="615"/>
      <c r="DK15" s="615"/>
      <c r="DL15" s="615"/>
      <c r="DM15" s="615"/>
      <c r="DN15" s="615"/>
      <c r="DO15" s="615"/>
      <c r="DP15" s="616"/>
      <c r="DQ15" s="620">
        <v>353013</v>
      </c>
      <c r="DR15" s="615"/>
      <c r="DS15" s="615"/>
      <c r="DT15" s="615"/>
      <c r="DU15" s="615"/>
      <c r="DV15" s="615"/>
      <c r="DW15" s="615"/>
      <c r="DX15" s="615"/>
      <c r="DY15" s="615"/>
      <c r="DZ15" s="615"/>
      <c r="EA15" s="615"/>
      <c r="EB15" s="615"/>
      <c r="EC15" s="649"/>
    </row>
    <row r="16" spans="2:143" ht="11.25" customHeight="1" x14ac:dyDescent="0.15">
      <c r="B16" s="611" t="s">
        <v>274</v>
      </c>
      <c r="C16" s="612"/>
      <c r="D16" s="612"/>
      <c r="E16" s="612"/>
      <c r="F16" s="612"/>
      <c r="G16" s="612"/>
      <c r="H16" s="612"/>
      <c r="I16" s="612"/>
      <c r="J16" s="612"/>
      <c r="K16" s="612"/>
      <c r="L16" s="612"/>
      <c r="M16" s="612"/>
      <c r="N16" s="612"/>
      <c r="O16" s="612"/>
      <c r="P16" s="612"/>
      <c r="Q16" s="613"/>
      <c r="R16" s="614">
        <v>5481</v>
      </c>
      <c r="S16" s="615"/>
      <c r="T16" s="615"/>
      <c r="U16" s="615"/>
      <c r="V16" s="615"/>
      <c r="W16" s="615"/>
      <c r="X16" s="615"/>
      <c r="Y16" s="616"/>
      <c r="Z16" s="650">
        <v>0.1</v>
      </c>
      <c r="AA16" s="650"/>
      <c r="AB16" s="650"/>
      <c r="AC16" s="650"/>
      <c r="AD16" s="651">
        <v>5481</v>
      </c>
      <c r="AE16" s="651"/>
      <c r="AF16" s="651"/>
      <c r="AG16" s="651"/>
      <c r="AH16" s="651"/>
      <c r="AI16" s="651"/>
      <c r="AJ16" s="651"/>
      <c r="AK16" s="651"/>
      <c r="AL16" s="617">
        <v>0.2</v>
      </c>
      <c r="AM16" s="618"/>
      <c r="AN16" s="618"/>
      <c r="AO16" s="652"/>
      <c r="AP16" s="611" t="s">
        <v>275</v>
      </c>
      <c r="AQ16" s="612"/>
      <c r="AR16" s="612"/>
      <c r="AS16" s="612"/>
      <c r="AT16" s="612"/>
      <c r="AU16" s="612"/>
      <c r="AV16" s="612"/>
      <c r="AW16" s="612"/>
      <c r="AX16" s="612"/>
      <c r="AY16" s="612"/>
      <c r="AZ16" s="612"/>
      <c r="BA16" s="612"/>
      <c r="BB16" s="612"/>
      <c r="BC16" s="612"/>
      <c r="BD16" s="612"/>
      <c r="BE16" s="612"/>
      <c r="BF16" s="613"/>
      <c r="BG16" s="614" t="s">
        <v>246</v>
      </c>
      <c r="BH16" s="615"/>
      <c r="BI16" s="615"/>
      <c r="BJ16" s="615"/>
      <c r="BK16" s="615"/>
      <c r="BL16" s="615"/>
      <c r="BM16" s="615"/>
      <c r="BN16" s="616"/>
      <c r="BO16" s="650" t="s">
        <v>246</v>
      </c>
      <c r="BP16" s="650"/>
      <c r="BQ16" s="650"/>
      <c r="BR16" s="650"/>
      <c r="BS16" s="651" t="s">
        <v>246</v>
      </c>
      <c r="BT16" s="651"/>
      <c r="BU16" s="651"/>
      <c r="BV16" s="651"/>
      <c r="BW16" s="651"/>
      <c r="BX16" s="651"/>
      <c r="BY16" s="651"/>
      <c r="BZ16" s="651"/>
      <c r="CA16" s="651"/>
      <c r="CB16" s="682"/>
      <c r="CD16" s="611" t="s">
        <v>276</v>
      </c>
      <c r="CE16" s="612"/>
      <c r="CF16" s="612"/>
      <c r="CG16" s="612"/>
      <c r="CH16" s="612"/>
      <c r="CI16" s="612"/>
      <c r="CJ16" s="612"/>
      <c r="CK16" s="612"/>
      <c r="CL16" s="612"/>
      <c r="CM16" s="612"/>
      <c r="CN16" s="612"/>
      <c r="CO16" s="612"/>
      <c r="CP16" s="612"/>
      <c r="CQ16" s="613"/>
      <c r="CR16" s="614">
        <v>4</v>
      </c>
      <c r="CS16" s="615"/>
      <c r="CT16" s="615"/>
      <c r="CU16" s="615"/>
      <c r="CV16" s="615"/>
      <c r="CW16" s="615"/>
      <c r="CX16" s="615"/>
      <c r="CY16" s="616"/>
      <c r="CZ16" s="650">
        <v>0</v>
      </c>
      <c r="DA16" s="650"/>
      <c r="DB16" s="650"/>
      <c r="DC16" s="650"/>
      <c r="DD16" s="620" t="s">
        <v>132</v>
      </c>
      <c r="DE16" s="615"/>
      <c r="DF16" s="615"/>
      <c r="DG16" s="615"/>
      <c r="DH16" s="615"/>
      <c r="DI16" s="615"/>
      <c r="DJ16" s="615"/>
      <c r="DK16" s="615"/>
      <c r="DL16" s="615"/>
      <c r="DM16" s="615"/>
      <c r="DN16" s="615"/>
      <c r="DO16" s="615"/>
      <c r="DP16" s="616"/>
      <c r="DQ16" s="620">
        <v>4</v>
      </c>
      <c r="DR16" s="615"/>
      <c r="DS16" s="615"/>
      <c r="DT16" s="615"/>
      <c r="DU16" s="615"/>
      <c r="DV16" s="615"/>
      <c r="DW16" s="615"/>
      <c r="DX16" s="615"/>
      <c r="DY16" s="615"/>
      <c r="DZ16" s="615"/>
      <c r="EA16" s="615"/>
      <c r="EB16" s="615"/>
      <c r="EC16" s="649"/>
    </row>
    <row r="17" spans="2:133" ht="11.25" customHeight="1" x14ac:dyDescent="0.15">
      <c r="B17" s="611" t="s">
        <v>277</v>
      </c>
      <c r="C17" s="612"/>
      <c r="D17" s="612"/>
      <c r="E17" s="612"/>
      <c r="F17" s="612"/>
      <c r="G17" s="612"/>
      <c r="H17" s="612"/>
      <c r="I17" s="612"/>
      <c r="J17" s="612"/>
      <c r="K17" s="612"/>
      <c r="L17" s="612"/>
      <c r="M17" s="612"/>
      <c r="N17" s="612"/>
      <c r="O17" s="612"/>
      <c r="P17" s="612"/>
      <c r="Q17" s="613"/>
      <c r="R17" s="614">
        <v>7981</v>
      </c>
      <c r="S17" s="615"/>
      <c r="T17" s="615"/>
      <c r="U17" s="615"/>
      <c r="V17" s="615"/>
      <c r="W17" s="615"/>
      <c r="X17" s="615"/>
      <c r="Y17" s="616"/>
      <c r="Z17" s="650">
        <v>0.1</v>
      </c>
      <c r="AA17" s="650"/>
      <c r="AB17" s="650"/>
      <c r="AC17" s="650"/>
      <c r="AD17" s="651">
        <v>7981</v>
      </c>
      <c r="AE17" s="651"/>
      <c r="AF17" s="651"/>
      <c r="AG17" s="651"/>
      <c r="AH17" s="651"/>
      <c r="AI17" s="651"/>
      <c r="AJ17" s="651"/>
      <c r="AK17" s="651"/>
      <c r="AL17" s="617">
        <v>0.2</v>
      </c>
      <c r="AM17" s="618"/>
      <c r="AN17" s="618"/>
      <c r="AO17" s="652"/>
      <c r="AP17" s="611" t="s">
        <v>278</v>
      </c>
      <c r="AQ17" s="612"/>
      <c r="AR17" s="612"/>
      <c r="AS17" s="612"/>
      <c r="AT17" s="612"/>
      <c r="AU17" s="612"/>
      <c r="AV17" s="612"/>
      <c r="AW17" s="612"/>
      <c r="AX17" s="612"/>
      <c r="AY17" s="612"/>
      <c r="AZ17" s="612"/>
      <c r="BA17" s="612"/>
      <c r="BB17" s="612"/>
      <c r="BC17" s="612"/>
      <c r="BD17" s="612"/>
      <c r="BE17" s="612"/>
      <c r="BF17" s="613"/>
      <c r="BG17" s="614" t="s">
        <v>246</v>
      </c>
      <c r="BH17" s="615"/>
      <c r="BI17" s="615"/>
      <c r="BJ17" s="615"/>
      <c r="BK17" s="615"/>
      <c r="BL17" s="615"/>
      <c r="BM17" s="615"/>
      <c r="BN17" s="616"/>
      <c r="BO17" s="650" t="s">
        <v>246</v>
      </c>
      <c r="BP17" s="650"/>
      <c r="BQ17" s="650"/>
      <c r="BR17" s="650"/>
      <c r="BS17" s="651" t="s">
        <v>246</v>
      </c>
      <c r="BT17" s="651"/>
      <c r="BU17" s="651"/>
      <c r="BV17" s="651"/>
      <c r="BW17" s="651"/>
      <c r="BX17" s="651"/>
      <c r="BY17" s="651"/>
      <c r="BZ17" s="651"/>
      <c r="CA17" s="651"/>
      <c r="CB17" s="682"/>
      <c r="CD17" s="611" t="s">
        <v>279</v>
      </c>
      <c r="CE17" s="612"/>
      <c r="CF17" s="612"/>
      <c r="CG17" s="612"/>
      <c r="CH17" s="612"/>
      <c r="CI17" s="612"/>
      <c r="CJ17" s="612"/>
      <c r="CK17" s="612"/>
      <c r="CL17" s="612"/>
      <c r="CM17" s="612"/>
      <c r="CN17" s="612"/>
      <c r="CO17" s="612"/>
      <c r="CP17" s="612"/>
      <c r="CQ17" s="613"/>
      <c r="CR17" s="614">
        <v>687120</v>
      </c>
      <c r="CS17" s="615"/>
      <c r="CT17" s="615"/>
      <c r="CU17" s="615"/>
      <c r="CV17" s="615"/>
      <c r="CW17" s="615"/>
      <c r="CX17" s="615"/>
      <c r="CY17" s="616"/>
      <c r="CZ17" s="650">
        <v>11.9</v>
      </c>
      <c r="DA17" s="650"/>
      <c r="DB17" s="650"/>
      <c r="DC17" s="650"/>
      <c r="DD17" s="620" t="s">
        <v>246</v>
      </c>
      <c r="DE17" s="615"/>
      <c r="DF17" s="615"/>
      <c r="DG17" s="615"/>
      <c r="DH17" s="615"/>
      <c r="DI17" s="615"/>
      <c r="DJ17" s="615"/>
      <c r="DK17" s="615"/>
      <c r="DL17" s="615"/>
      <c r="DM17" s="615"/>
      <c r="DN17" s="615"/>
      <c r="DO17" s="615"/>
      <c r="DP17" s="616"/>
      <c r="DQ17" s="620">
        <v>640789</v>
      </c>
      <c r="DR17" s="615"/>
      <c r="DS17" s="615"/>
      <c r="DT17" s="615"/>
      <c r="DU17" s="615"/>
      <c r="DV17" s="615"/>
      <c r="DW17" s="615"/>
      <c r="DX17" s="615"/>
      <c r="DY17" s="615"/>
      <c r="DZ17" s="615"/>
      <c r="EA17" s="615"/>
      <c r="EB17" s="615"/>
      <c r="EC17" s="649"/>
    </row>
    <row r="18" spans="2:133" ht="11.25" customHeight="1" x14ac:dyDescent="0.15">
      <c r="B18" s="611" t="s">
        <v>280</v>
      </c>
      <c r="C18" s="612"/>
      <c r="D18" s="612"/>
      <c r="E18" s="612"/>
      <c r="F18" s="612"/>
      <c r="G18" s="612"/>
      <c r="H18" s="612"/>
      <c r="I18" s="612"/>
      <c r="J18" s="612"/>
      <c r="K18" s="612"/>
      <c r="L18" s="612"/>
      <c r="M18" s="612"/>
      <c r="N18" s="612"/>
      <c r="O18" s="612"/>
      <c r="P18" s="612"/>
      <c r="Q18" s="613"/>
      <c r="R18" s="614">
        <v>1890</v>
      </c>
      <c r="S18" s="615"/>
      <c r="T18" s="615"/>
      <c r="U18" s="615"/>
      <c r="V18" s="615"/>
      <c r="W18" s="615"/>
      <c r="X18" s="615"/>
      <c r="Y18" s="616"/>
      <c r="Z18" s="650">
        <v>0</v>
      </c>
      <c r="AA18" s="650"/>
      <c r="AB18" s="650"/>
      <c r="AC18" s="650"/>
      <c r="AD18" s="651">
        <v>1890</v>
      </c>
      <c r="AE18" s="651"/>
      <c r="AF18" s="651"/>
      <c r="AG18" s="651"/>
      <c r="AH18" s="651"/>
      <c r="AI18" s="651"/>
      <c r="AJ18" s="651"/>
      <c r="AK18" s="651"/>
      <c r="AL18" s="617">
        <v>0.1</v>
      </c>
      <c r="AM18" s="618"/>
      <c r="AN18" s="618"/>
      <c r="AO18" s="652"/>
      <c r="AP18" s="611" t="s">
        <v>281</v>
      </c>
      <c r="AQ18" s="612"/>
      <c r="AR18" s="612"/>
      <c r="AS18" s="612"/>
      <c r="AT18" s="612"/>
      <c r="AU18" s="612"/>
      <c r="AV18" s="612"/>
      <c r="AW18" s="612"/>
      <c r="AX18" s="612"/>
      <c r="AY18" s="612"/>
      <c r="AZ18" s="612"/>
      <c r="BA18" s="612"/>
      <c r="BB18" s="612"/>
      <c r="BC18" s="612"/>
      <c r="BD18" s="612"/>
      <c r="BE18" s="612"/>
      <c r="BF18" s="613"/>
      <c r="BG18" s="614" t="s">
        <v>132</v>
      </c>
      <c r="BH18" s="615"/>
      <c r="BI18" s="615"/>
      <c r="BJ18" s="615"/>
      <c r="BK18" s="615"/>
      <c r="BL18" s="615"/>
      <c r="BM18" s="615"/>
      <c r="BN18" s="616"/>
      <c r="BO18" s="650" t="s">
        <v>246</v>
      </c>
      <c r="BP18" s="650"/>
      <c r="BQ18" s="650"/>
      <c r="BR18" s="650"/>
      <c r="BS18" s="651" t="s">
        <v>246</v>
      </c>
      <c r="BT18" s="651"/>
      <c r="BU18" s="651"/>
      <c r="BV18" s="651"/>
      <c r="BW18" s="651"/>
      <c r="BX18" s="651"/>
      <c r="BY18" s="651"/>
      <c r="BZ18" s="651"/>
      <c r="CA18" s="651"/>
      <c r="CB18" s="682"/>
      <c r="CD18" s="611" t="s">
        <v>282</v>
      </c>
      <c r="CE18" s="612"/>
      <c r="CF18" s="612"/>
      <c r="CG18" s="612"/>
      <c r="CH18" s="612"/>
      <c r="CI18" s="612"/>
      <c r="CJ18" s="612"/>
      <c r="CK18" s="612"/>
      <c r="CL18" s="612"/>
      <c r="CM18" s="612"/>
      <c r="CN18" s="612"/>
      <c r="CO18" s="612"/>
      <c r="CP18" s="612"/>
      <c r="CQ18" s="613"/>
      <c r="CR18" s="614" t="s">
        <v>246</v>
      </c>
      <c r="CS18" s="615"/>
      <c r="CT18" s="615"/>
      <c r="CU18" s="615"/>
      <c r="CV18" s="615"/>
      <c r="CW18" s="615"/>
      <c r="CX18" s="615"/>
      <c r="CY18" s="616"/>
      <c r="CZ18" s="650" t="s">
        <v>246</v>
      </c>
      <c r="DA18" s="650"/>
      <c r="DB18" s="650"/>
      <c r="DC18" s="650"/>
      <c r="DD18" s="620" t="s">
        <v>246</v>
      </c>
      <c r="DE18" s="615"/>
      <c r="DF18" s="615"/>
      <c r="DG18" s="615"/>
      <c r="DH18" s="615"/>
      <c r="DI18" s="615"/>
      <c r="DJ18" s="615"/>
      <c r="DK18" s="615"/>
      <c r="DL18" s="615"/>
      <c r="DM18" s="615"/>
      <c r="DN18" s="615"/>
      <c r="DO18" s="615"/>
      <c r="DP18" s="616"/>
      <c r="DQ18" s="620" t="s">
        <v>132</v>
      </c>
      <c r="DR18" s="615"/>
      <c r="DS18" s="615"/>
      <c r="DT18" s="615"/>
      <c r="DU18" s="615"/>
      <c r="DV18" s="615"/>
      <c r="DW18" s="615"/>
      <c r="DX18" s="615"/>
      <c r="DY18" s="615"/>
      <c r="DZ18" s="615"/>
      <c r="EA18" s="615"/>
      <c r="EB18" s="615"/>
      <c r="EC18" s="649"/>
    </row>
    <row r="19" spans="2:133" ht="11.25" customHeight="1" x14ac:dyDescent="0.15">
      <c r="B19" s="611" t="s">
        <v>283</v>
      </c>
      <c r="C19" s="612"/>
      <c r="D19" s="612"/>
      <c r="E19" s="612"/>
      <c r="F19" s="612"/>
      <c r="G19" s="612"/>
      <c r="H19" s="612"/>
      <c r="I19" s="612"/>
      <c r="J19" s="612"/>
      <c r="K19" s="612"/>
      <c r="L19" s="612"/>
      <c r="M19" s="612"/>
      <c r="N19" s="612"/>
      <c r="O19" s="612"/>
      <c r="P19" s="612"/>
      <c r="Q19" s="613"/>
      <c r="R19" s="614">
        <v>1754</v>
      </c>
      <c r="S19" s="615"/>
      <c r="T19" s="615"/>
      <c r="U19" s="615"/>
      <c r="V19" s="615"/>
      <c r="W19" s="615"/>
      <c r="X19" s="615"/>
      <c r="Y19" s="616"/>
      <c r="Z19" s="650">
        <v>0</v>
      </c>
      <c r="AA19" s="650"/>
      <c r="AB19" s="650"/>
      <c r="AC19" s="650"/>
      <c r="AD19" s="651">
        <v>1754</v>
      </c>
      <c r="AE19" s="651"/>
      <c r="AF19" s="651"/>
      <c r="AG19" s="651"/>
      <c r="AH19" s="651"/>
      <c r="AI19" s="651"/>
      <c r="AJ19" s="651"/>
      <c r="AK19" s="651"/>
      <c r="AL19" s="617">
        <v>0.1</v>
      </c>
      <c r="AM19" s="618"/>
      <c r="AN19" s="618"/>
      <c r="AO19" s="652"/>
      <c r="AP19" s="611" t="s">
        <v>284</v>
      </c>
      <c r="AQ19" s="612"/>
      <c r="AR19" s="612"/>
      <c r="AS19" s="612"/>
      <c r="AT19" s="612"/>
      <c r="AU19" s="612"/>
      <c r="AV19" s="612"/>
      <c r="AW19" s="612"/>
      <c r="AX19" s="612"/>
      <c r="AY19" s="612"/>
      <c r="AZ19" s="612"/>
      <c r="BA19" s="612"/>
      <c r="BB19" s="612"/>
      <c r="BC19" s="612"/>
      <c r="BD19" s="612"/>
      <c r="BE19" s="612"/>
      <c r="BF19" s="613"/>
      <c r="BG19" s="614">
        <v>2015</v>
      </c>
      <c r="BH19" s="615"/>
      <c r="BI19" s="615"/>
      <c r="BJ19" s="615"/>
      <c r="BK19" s="615"/>
      <c r="BL19" s="615"/>
      <c r="BM19" s="615"/>
      <c r="BN19" s="616"/>
      <c r="BO19" s="650">
        <v>0.3</v>
      </c>
      <c r="BP19" s="650"/>
      <c r="BQ19" s="650"/>
      <c r="BR19" s="650"/>
      <c r="BS19" s="651" t="s">
        <v>132</v>
      </c>
      <c r="BT19" s="651"/>
      <c r="BU19" s="651"/>
      <c r="BV19" s="651"/>
      <c r="BW19" s="651"/>
      <c r="BX19" s="651"/>
      <c r="BY19" s="651"/>
      <c r="BZ19" s="651"/>
      <c r="CA19" s="651"/>
      <c r="CB19" s="682"/>
      <c r="CD19" s="611" t="s">
        <v>285</v>
      </c>
      <c r="CE19" s="612"/>
      <c r="CF19" s="612"/>
      <c r="CG19" s="612"/>
      <c r="CH19" s="612"/>
      <c r="CI19" s="612"/>
      <c r="CJ19" s="612"/>
      <c r="CK19" s="612"/>
      <c r="CL19" s="612"/>
      <c r="CM19" s="612"/>
      <c r="CN19" s="612"/>
      <c r="CO19" s="612"/>
      <c r="CP19" s="612"/>
      <c r="CQ19" s="613"/>
      <c r="CR19" s="614" t="s">
        <v>132</v>
      </c>
      <c r="CS19" s="615"/>
      <c r="CT19" s="615"/>
      <c r="CU19" s="615"/>
      <c r="CV19" s="615"/>
      <c r="CW19" s="615"/>
      <c r="CX19" s="615"/>
      <c r="CY19" s="616"/>
      <c r="CZ19" s="650" t="s">
        <v>246</v>
      </c>
      <c r="DA19" s="650"/>
      <c r="DB19" s="650"/>
      <c r="DC19" s="650"/>
      <c r="DD19" s="620" t="s">
        <v>246</v>
      </c>
      <c r="DE19" s="615"/>
      <c r="DF19" s="615"/>
      <c r="DG19" s="615"/>
      <c r="DH19" s="615"/>
      <c r="DI19" s="615"/>
      <c r="DJ19" s="615"/>
      <c r="DK19" s="615"/>
      <c r="DL19" s="615"/>
      <c r="DM19" s="615"/>
      <c r="DN19" s="615"/>
      <c r="DO19" s="615"/>
      <c r="DP19" s="616"/>
      <c r="DQ19" s="620" t="s">
        <v>246</v>
      </c>
      <c r="DR19" s="615"/>
      <c r="DS19" s="615"/>
      <c r="DT19" s="615"/>
      <c r="DU19" s="615"/>
      <c r="DV19" s="615"/>
      <c r="DW19" s="615"/>
      <c r="DX19" s="615"/>
      <c r="DY19" s="615"/>
      <c r="DZ19" s="615"/>
      <c r="EA19" s="615"/>
      <c r="EB19" s="615"/>
      <c r="EC19" s="649"/>
    </row>
    <row r="20" spans="2:133" ht="11.25" customHeight="1" x14ac:dyDescent="0.15">
      <c r="B20" s="683" t="s">
        <v>286</v>
      </c>
      <c r="C20" s="684"/>
      <c r="D20" s="684"/>
      <c r="E20" s="684"/>
      <c r="F20" s="684"/>
      <c r="G20" s="684"/>
      <c r="H20" s="684"/>
      <c r="I20" s="684"/>
      <c r="J20" s="684"/>
      <c r="K20" s="684"/>
      <c r="L20" s="684"/>
      <c r="M20" s="684"/>
      <c r="N20" s="684"/>
      <c r="O20" s="684"/>
      <c r="P20" s="684"/>
      <c r="Q20" s="685"/>
      <c r="R20" s="614">
        <v>136</v>
      </c>
      <c r="S20" s="615"/>
      <c r="T20" s="615"/>
      <c r="U20" s="615"/>
      <c r="V20" s="615"/>
      <c r="W20" s="615"/>
      <c r="X20" s="615"/>
      <c r="Y20" s="616"/>
      <c r="Z20" s="650">
        <v>0</v>
      </c>
      <c r="AA20" s="650"/>
      <c r="AB20" s="650"/>
      <c r="AC20" s="650"/>
      <c r="AD20" s="651">
        <v>136</v>
      </c>
      <c r="AE20" s="651"/>
      <c r="AF20" s="651"/>
      <c r="AG20" s="651"/>
      <c r="AH20" s="651"/>
      <c r="AI20" s="651"/>
      <c r="AJ20" s="651"/>
      <c r="AK20" s="651"/>
      <c r="AL20" s="617">
        <v>0</v>
      </c>
      <c r="AM20" s="618"/>
      <c r="AN20" s="618"/>
      <c r="AO20" s="652"/>
      <c r="AP20" s="611" t="s">
        <v>287</v>
      </c>
      <c r="AQ20" s="612"/>
      <c r="AR20" s="612"/>
      <c r="AS20" s="612"/>
      <c r="AT20" s="612"/>
      <c r="AU20" s="612"/>
      <c r="AV20" s="612"/>
      <c r="AW20" s="612"/>
      <c r="AX20" s="612"/>
      <c r="AY20" s="612"/>
      <c r="AZ20" s="612"/>
      <c r="BA20" s="612"/>
      <c r="BB20" s="612"/>
      <c r="BC20" s="612"/>
      <c r="BD20" s="612"/>
      <c r="BE20" s="612"/>
      <c r="BF20" s="613"/>
      <c r="BG20" s="614">
        <v>2015</v>
      </c>
      <c r="BH20" s="615"/>
      <c r="BI20" s="615"/>
      <c r="BJ20" s="615"/>
      <c r="BK20" s="615"/>
      <c r="BL20" s="615"/>
      <c r="BM20" s="615"/>
      <c r="BN20" s="616"/>
      <c r="BO20" s="650">
        <v>0.3</v>
      </c>
      <c r="BP20" s="650"/>
      <c r="BQ20" s="650"/>
      <c r="BR20" s="650"/>
      <c r="BS20" s="651" t="s">
        <v>132</v>
      </c>
      <c r="BT20" s="651"/>
      <c r="BU20" s="651"/>
      <c r="BV20" s="651"/>
      <c r="BW20" s="651"/>
      <c r="BX20" s="651"/>
      <c r="BY20" s="651"/>
      <c r="BZ20" s="651"/>
      <c r="CA20" s="651"/>
      <c r="CB20" s="682"/>
      <c r="CD20" s="611" t="s">
        <v>288</v>
      </c>
      <c r="CE20" s="612"/>
      <c r="CF20" s="612"/>
      <c r="CG20" s="612"/>
      <c r="CH20" s="612"/>
      <c r="CI20" s="612"/>
      <c r="CJ20" s="612"/>
      <c r="CK20" s="612"/>
      <c r="CL20" s="612"/>
      <c r="CM20" s="612"/>
      <c r="CN20" s="612"/>
      <c r="CO20" s="612"/>
      <c r="CP20" s="612"/>
      <c r="CQ20" s="613"/>
      <c r="CR20" s="614">
        <v>5762871</v>
      </c>
      <c r="CS20" s="615"/>
      <c r="CT20" s="615"/>
      <c r="CU20" s="615"/>
      <c r="CV20" s="615"/>
      <c r="CW20" s="615"/>
      <c r="CX20" s="615"/>
      <c r="CY20" s="616"/>
      <c r="CZ20" s="650">
        <v>100</v>
      </c>
      <c r="DA20" s="650"/>
      <c r="DB20" s="650"/>
      <c r="DC20" s="650"/>
      <c r="DD20" s="620">
        <v>617492</v>
      </c>
      <c r="DE20" s="615"/>
      <c r="DF20" s="615"/>
      <c r="DG20" s="615"/>
      <c r="DH20" s="615"/>
      <c r="DI20" s="615"/>
      <c r="DJ20" s="615"/>
      <c r="DK20" s="615"/>
      <c r="DL20" s="615"/>
      <c r="DM20" s="615"/>
      <c r="DN20" s="615"/>
      <c r="DO20" s="615"/>
      <c r="DP20" s="616"/>
      <c r="DQ20" s="620">
        <v>3827582</v>
      </c>
      <c r="DR20" s="615"/>
      <c r="DS20" s="615"/>
      <c r="DT20" s="615"/>
      <c r="DU20" s="615"/>
      <c r="DV20" s="615"/>
      <c r="DW20" s="615"/>
      <c r="DX20" s="615"/>
      <c r="DY20" s="615"/>
      <c r="DZ20" s="615"/>
      <c r="EA20" s="615"/>
      <c r="EB20" s="615"/>
      <c r="EC20" s="649"/>
    </row>
    <row r="21" spans="2:133" ht="11.25" customHeight="1" x14ac:dyDescent="0.15">
      <c r="B21" s="611" t="s">
        <v>289</v>
      </c>
      <c r="C21" s="612"/>
      <c r="D21" s="612"/>
      <c r="E21" s="612"/>
      <c r="F21" s="612"/>
      <c r="G21" s="612"/>
      <c r="H21" s="612"/>
      <c r="I21" s="612"/>
      <c r="J21" s="612"/>
      <c r="K21" s="612"/>
      <c r="L21" s="612"/>
      <c r="M21" s="612"/>
      <c r="N21" s="612"/>
      <c r="O21" s="612"/>
      <c r="P21" s="612"/>
      <c r="Q21" s="613"/>
      <c r="R21" s="614">
        <v>2684445</v>
      </c>
      <c r="S21" s="615"/>
      <c r="T21" s="615"/>
      <c r="U21" s="615"/>
      <c r="V21" s="615"/>
      <c r="W21" s="615"/>
      <c r="X21" s="615"/>
      <c r="Y21" s="616"/>
      <c r="Z21" s="650">
        <v>45.8</v>
      </c>
      <c r="AA21" s="650"/>
      <c r="AB21" s="650"/>
      <c r="AC21" s="650"/>
      <c r="AD21" s="651">
        <v>2398237</v>
      </c>
      <c r="AE21" s="651"/>
      <c r="AF21" s="651"/>
      <c r="AG21" s="651"/>
      <c r="AH21" s="651"/>
      <c r="AI21" s="651"/>
      <c r="AJ21" s="651"/>
      <c r="AK21" s="651"/>
      <c r="AL21" s="617">
        <v>72.400000000000006</v>
      </c>
      <c r="AM21" s="618"/>
      <c r="AN21" s="618"/>
      <c r="AO21" s="652"/>
      <c r="AP21" s="611" t="s">
        <v>290</v>
      </c>
      <c r="AQ21" s="686"/>
      <c r="AR21" s="686"/>
      <c r="AS21" s="686"/>
      <c r="AT21" s="686"/>
      <c r="AU21" s="686"/>
      <c r="AV21" s="686"/>
      <c r="AW21" s="686"/>
      <c r="AX21" s="686"/>
      <c r="AY21" s="686"/>
      <c r="AZ21" s="686"/>
      <c r="BA21" s="686"/>
      <c r="BB21" s="686"/>
      <c r="BC21" s="686"/>
      <c r="BD21" s="686"/>
      <c r="BE21" s="686"/>
      <c r="BF21" s="687"/>
      <c r="BG21" s="614">
        <v>2015</v>
      </c>
      <c r="BH21" s="615"/>
      <c r="BI21" s="615"/>
      <c r="BJ21" s="615"/>
      <c r="BK21" s="615"/>
      <c r="BL21" s="615"/>
      <c r="BM21" s="615"/>
      <c r="BN21" s="616"/>
      <c r="BO21" s="650">
        <v>0.3</v>
      </c>
      <c r="BP21" s="650"/>
      <c r="BQ21" s="650"/>
      <c r="BR21" s="650"/>
      <c r="BS21" s="651" t="s">
        <v>246</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291</v>
      </c>
      <c r="C22" s="612"/>
      <c r="D22" s="612"/>
      <c r="E22" s="612"/>
      <c r="F22" s="612"/>
      <c r="G22" s="612"/>
      <c r="H22" s="612"/>
      <c r="I22" s="612"/>
      <c r="J22" s="612"/>
      <c r="K22" s="612"/>
      <c r="L22" s="612"/>
      <c r="M22" s="612"/>
      <c r="N22" s="612"/>
      <c r="O22" s="612"/>
      <c r="P22" s="612"/>
      <c r="Q22" s="613"/>
      <c r="R22" s="614">
        <v>2398237</v>
      </c>
      <c r="S22" s="615"/>
      <c r="T22" s="615"/>
      <c r="U22" s="615"/>
      <c r="V22" s="615"/>
      <c r="W22" s="615"/>
      <c r="X22" s="615"/>
      <c r="Y22" s="616"/>
      <c r="Z22" s="650">
        <v>40.9</v>
      </c>
      <c r="AA22" s="650"/>
      <c r="AB22" s="650"/>
      <c r="AC22" s="650"/>
      <c r="AD22" s="651">
        <v>2398237</v>
      </c>
      <c r="AE22" s="651"/>
      <c r="AF22" s="651"/>
      <c r="AG22" s="651"/>
      <c r="AH22" s="651"/>
      <c r="AI22" s="651"/>
      <c r="AJ22" s="651"/>
      <c r="AK22" s="651"/>
      <c r="AL22" s="617">
        <v>72.400000000000006</v>
      </c>
      <c r="AM22" s="618"/>
      <c r="AN22" s="618"/>
      <c r="AO22" s="652"/>
      <c r="AP22" s="611" t="s">
        <v>292</v>
      </c>
      <c r="AQ22" s="686"/>
      <c r="AR22" s="686"/>
      <c r="AS22" s="686"/>
      <c r="AT22" s="686"/>
      <c r="AU22" s="686"/>
      <c r="AV22" s="686"/>
      <c r="AW22" s="686"/>
      <c r="AX22" s="686"/>
      <c r="AY22" s="686"/>
      <c r="AZ22" s="686"/>
      <c r="BA22" s="686"/>
      <c r="BB22" s="686"/>
      <c r="BC22" s="686"/>
      <c r="BD22" s="686"/>
      <c r="BE22" s="686"/>
      <c r="BF22" s="687"/>
      <c r="BG22" s="614" t="s">
        <v>246</v>
      </c>
      <c r="BH22" s="615"/>
      <c r="BI22" s="615"/>
      <c r="BJ22" s="615"/>
      <c r="BK22" s="615"/>
      <c r="BL22" s="615"/>
      <c r="BM22" s="615"/>
      <c r="BN22" s="616"/>
      <c r="BO22" s="650" t="s">
        <v>246</v>
      </c>
      <c r="BP22" s="650"/>
      <c r="BQ22" s="650"/>
      <c r="BR22" s="650"/>
      <c r="BS22" s="651" t="s">
        <v>246</v>
      </c>
      <c r="BT22" s="651"/>
      <c r="BU22" s="651"/>
      <c r="BV22" s="651"/>
      <c r="BW22" s="651"/>
      <c r="BX22" s="651"/>
      <c r="BY22" s="651"/>
      <c r="BZ22" s="651"/>
      <c r="CA22" s="651"/>
      <c r="CB22" s="682"/>
      <c r="CD22" s="666" t="s">
        <v>293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294</v>
      </c>
      <c r="C23" s="612"/>
      <c r="D23" s="612"/>
      <c r="E23" s="612"/>
      <c r="F23" s="612"/>
      <c r="G23" s="612"/>
      <c r="H23" s="612"/>
      <c r="I23" s="612"/>
      <c r="J23" s="612"/>
      <c r="K23" s="612"/>
      <c r="L23" s="612"/>
      <c r="M23" s="612"/>
      <c r="N23" s="612"/>
      <c r="O23" s="612"/>
      <c r="P23" s="612"/>
      <c r="Q23" s="613"/>
      <c r="R23" s="614">
        <v>286208</v>
      </c>
      <c r="S23" s="615"/>
      <c r="T23" s="615"/>
      <c r="U23" s="615"/>
      <c r="V23" s="615"/>
      <c r="W23" s="615"/>
      <c r="X23" s="615"/>
      <c r="Y23" s="616"/>
      <c r="Z23" s="650">
        <v>4.9000000000000004</v>
      </c>
      <c r="AA23" s="650"/>
      <c r="AB23" s="650"/>
      <c r="AC23" s="650"/>
      <c r="AD23" s="651" t="s">
        <v>132</v>
      </c>
      <c r="AE23" s="651"/>
      <c r="AF23" s="651"/>
      <c r="AG23" s="651"/>
      <c r="AH23" s="651"/>
      <c r="AI23" s="651"/>
      <c r="AJ23" s="651"/>
      <c r="AK23" s="651"/>
      <c r="AL23" s="617" t="s">
        <v>246</v>
      </c>
      <c r="AM23" s="618"/>
      <c r="AN23" s="618"/>
      <c r="AO23" s="652"/>
      <c r="AP23" s="611" t="s">
        <v>295</v>
      </c>
      <c r="AQ23" s="686"/>
      <c r="AR23" s="686"/>
      <c r="AS23" s="686"/>
      <c r="AT23" s="686"/>
      <c r="AU23" s="686"/>
      <c r="AV23" s="686"/>
      <c r="AW23" s="686"/>
      <c r="AX23" s="686"/>
      <c r="AY23" s="686"/>
      <c r="AZ23" s="686"/>
      <c r="BA23" s="686"/>
      <c r="BB23" s="686"/>
      <c r="BC23" s="686"/>
      <c r="BD23" s="686"/>
      <c r="BE23" s="686"/>
      <c r="BF23" s="687"/>
      <c r="BG23" s="614" t="s">
        <v>141</v>
      </c>
      <c r="BH23" s="615"/>
      <c r="BI23" s="615"/>
      <c r="BJ23" s="615"/>
      <c r="BK23" s="615"/>
      <c r="BL23" s="615"/>
      <c r="BM23" s="615"/>
      <c r="BN23" s="616"/>
      <c r="BO23" s="650" t="s">
        <v>246</v>
      </c>
      <c r="BP23" s="650"/>
      <c r="BQ23" s="650"/>
      <c r="BR23" s="650"/>
      <c r="BS23" s="651" t="s">
        <v>246</v>
      </c>
      <c r="BT23" s="651"/>
      <c r="BU23" s="651"/>
      <c r="BV23" s="651"/>
      <c r="BW23" s="651"/>
      <c r="BX23" s="651"/>
      <c r="BY23" s="651"/>
      <c r="BZ23" s="651"/>
      <c r="CA23" s="651"/>
      <c r="CB23" s="682"/>
      <c r="CD23" s="666" t="s">
        <v>234</v>
      </c>
      <c r="CE23" s="667"/>
      <c r="CF23" s="667"/>
      <c r="CG23" s="667"/>
      <c r="CH23" s="667"/>
      <c r="CI23" s="667"/>
      <c r="CJ23" s="667"/>
      <c r="CK23" s="667"/>
      <c r="CL23" s="667"/>
      <c r="CM23" s="667"/>
      <c r="CN23" s="667"/>
      <c r="CO23" s="667"/>
      <c r="CP23" s="667"/>
      <c r="CQ23" s="668"/>
      <c r="CR23" s="666" t="s">
        <v>296</v>
      </c>
      <c r="CS23" s="667"/>
      <c r="CT23" s="667"/>
      <c r="CU23" s="667"/>
      <c r="CV23" s="667"/>
      <c r="CW23" s="667"/>
      <c r="CX23" s="667"/>
      <c r="CY23" s="668"/>
      <c r="CZ23" s="666" t="s">
        <v>297</v>
      </c>
      <c r="DA23" s="667"/>
      <c r="DB23" s="667"/>
      <c r="DC23" s="668"/>
      <c r="DD23" s="666" t="s">
        <v>298</v>
      </c>
      <c r="DE23" s="667"/>
      <c r="DF23" s="667"/>
      <c r="DG23" s="667"/>
      <c r="DH23" s="667"/>
      <c r="DI23" s="667"/>
      <c r="DJ23" s="667"/>
      <c r="DK23" s="668"/>
      <c r="DL23" s="698" t="s">
        <v>299</v>
      </c>
      <c r="DM23" s="699"/>
      <c r="DN23" s="699"/>
      <c r="DO23" s="699"/>
      <c r="DP23" s="699"/>
      <c r="DQ23" s="699"/>
      <c r="DR23" s="699"/>
      <c r="DS23" s="699"/>
      <c r="DT23" s="699"/>
      <c r="DU23" s="699"/>
      <c r="DV23" s="700"/>
      <c r="DW23" s="666" t="s">
        <v>300</v>
      </c>
      <c r="DX23" s="667"/>
      <c r="DY23" s="667"/>
      <c r="DZ23" s="667"/>
      <c r="EA23" s="667"/>
      <c r="EB23" s="667"/>
      <c r="EC23" s="668"/>
    </row>
    <row r="24" spans="2:133" ht="11.25" customHeight="1" x14ac:dyDescent="0.15">
      <c r="B24" s="611" t="s">
        <v>301</v>
      </c>
      <c r="C24" s="612"/>
      <c r="D24" s="612"/>
      <c r="E24" s="612"/>
      <c r="F24" s="612"/>
      <c r="G24" s="612"/>
      <c r="H24" s="612"/>
      <c r="I24" s="612"/>
      <c r="J24" s="612"/>
      <c r="K24" s="612"/>
      <c r="L24" s="612"/>
      <c r="M24" s="612"/>
      <c r="N24" s="612"/>
      <c r="O24" s="612"/>
      <c r="P24" s="612"/>
      <c r="Q24" s="613"/>
      <c r="R24" s="614" t="s">
        <v>246</v>
      </c>
      <c r="S24" s="615"/>
      <c r="T24" s="615"/>
      <c r="U24" s="615"/>
      <c r="V24" s="615"/>
      <c r="W24" s="615"/>
      <c r="X24" s="615"/>
      <c r="Y24" s="616"/>
      <c r="Z24" s="650" t="s">
        <v>246</v>
      </c>
      <c r="AA24" s="650"/>
      <c r="AB24" s="650"/>
      <c r="AC24" s="650"/>
      <c r="AD24" s="651" t="s">
        <v>246</v>
      </c>
      <c r="AE24" s="651"/>
      <c r="AF24" s="651"/>
      <c r="AG24" s="651"/>
      <c r="AH24" s="651"/>
      <c r="AI24" s="651"/>
      <c r="AJ24" s="651"/>
      <c r="AK24" s="651"/>
      <c r="AL24" s="617" t="s">
        <v>246</v>
      </c>
      <c r="AM24" s="618"/>
      <c r="AN24" s="618"/>
      <c r="AO24" s="652"/>
      <c r="AP24" s="611" t="s">
        <v>302</v>
      </c>
      <c r="AQ24" s="686"/>
      <c r="AR24" s="686"/>
      <c r="AS24" s="686"/>
      <c r="AT24" s="686"/>
      <c r="AU24" s="686"/>
      <c r="AV24" s="686"/>
      <c r="AW24" s="686"/>
      <c r="AX24" s="686"/>
      <c r="AY24" s="686"/>
      <c r="AZ24" s="686"/>
      <c r="BA24" s="686"/>
      <c r="BB24" s="686"/>
      <c r="BC24" s="686"/>
      <c r="BD24" s="686"/>
      <c r="BE24" s="686"/>
      <c r="BF24" s="687"/>
      <c r="BG24" s="614" t="s">
        <v>246</v>
      </c>
      <c r="BH24" s="615"/>
      <c r="BI24" s="615"/>
      <c r="BJ24" s="615"/>
      <c r="BK24" s="615"/>
      <c r="BL24" s="615"/>
      <c r="BM24" s="615"/>
      <c r="BN24" s="616"/>
      <c r="BO24" s="650" t="s">
        <v>246</v>
      </c>
      <c r="BP24" s="650"/>
      <c r="BQ24" s="650"/>
      <c r="BR24" s="650"/>
      <c r="BS24" s="651" t="s">
        <v>132</v>
      </c>
      <c r="BT24" s="651"/>
      <c r="BU24" s="651"/>
      <c r="BV24" s="651"/>
      <c r="BW24" s="651"/>
      <c r="BX24" s="651"/>
      <c r="BY24" s="651"/>
      <c r="BZ24" s="651"/>
      <c r="CA24" s="651"/>
      <c r="CB24" s="682"/>
      <c r="CD24" s="663" t="s">
        <v>303</v>
      </c>
      <c r="CE24" s="664"/>
      <c r="CF24" s="664"/>
      <c r="CG24" s="664"/>
      <c r="CH24" s="664"/>
      <c r="CI24" s="664"/>
      <c r="CJ24" s="664"/>
      <c r="CK24" s="664"/>
      <c r="CL24" s="664"/>
      <c r="CM24" s="664"/>
      <c r="CN24" s="664"/>
      <c r="CO24" s="664"/>
      <c r="CP24" s="664"/>
      <c r="CQ24" s="665"/>
      <c r="CR24" s="660">
        <v>1910595</v>
      </c>
      <c r="CS24" s="661"/>
      <c r="CT24" s="661"/>
      <c r="CU24" s="661"/>
      <c r="CV24" s="661"/>
      <c r="CW24" s="661"/>
      <c r="CX24" s="661"/>
      <c r="CY24" s="689"/>
      <c r="CZ24" s="690">
        <v>33.200000000000003</v>
      </c>
      <c r="DA24" s="673"/>
      <c r="DB24" s="673"/>
      <c r="DC24" s="692"/>
      <c r="DD24" s="688">
        <v>1381358</v>
      </c>
      <c r="DE24" s="661"/>
      <c r="DF24" s="661"/>
      <c r="DG24" s="661"/>
      <c r="DH24" s="661"/>
      <c r="DI24" s="661"/>
      <c r="DJ24" s="661"/>
      <c r="DK24" s="689"/>
      <c r="DL24" s="688">
        <v>1378721</v>
      </c>
      <c r="DM24" s="661"/>
      <c r="DN24" s="661"/>
      <c r="DO24" s="661"/>
      <c r="DP24" s="661"/>
      <c r="DQ24" s="661"/>
      <c r="DR24" s="661"/>
      <c r="DS24" s="661"/>
      <c r="DT24" s="661"/>
      <c r="DU24" s="661"/>
      <c r="DV24" s="689"/>
      <c r="DW24" s="690">
        <v>41.2</v>
      </c>
      <c r="DX24" s="673"/>
      <c r="DY24" s="673"/>
      <c r="DZ24" s="673"/>
      <c r="EA24" s="673"/>
      <c r="EB24" s="673"/>
      <c r="EC24" s="691"/>
    </row>
    <row r="25" spans="2:133" ht="11.25" customHeight="1" x14ac:dyDescent="0.15">
      <c r="B25" s="611" t="s">
        <v>304</v>
      </c>
      <c r="C25" s="612"/>
      <c r="D25" s="612"/>
      <c r="E25" s="612"/>
      <c r="F25" s="612"/>
      <c r="G25" s="612"/>
      <c r="H25" s="612"/>
      <c r="I25" s="612"/>
      <c r="J25" s="612"/>
      <c r="K25" s="612"/>
      <c r="L25" s="612"/>
      <c r="M25" s="612"/>
      <c r="N25" s="612"/>
      <c r="O25" s="612"/>
      <c r="P25" s="612"/>
      <c r="Q25" s="613"/>
      <c r="R25" s="614">
        <v>3587506</v>
      </c>
      <c r="S25" s="615"/>
      <c r="T25" s="615"/>
      <c r="U25" s="615"/>
      <c r="V25" s="615"/>
      <c r="W25" s="615"/>
      <c r="X25" s="615"/>
      <c r="Y25" s="616"/>
      <c r="Z25" s="650">
        <v>61.2</v>
      </c>
      <c r="AA25" s="650"/>
      <c r="AB25" s="650"/>
      <c r="AC25" s="650"/>
      <c r="AD25" s="651">
        <v>3301298</v>
      </c>
      <c r="AE25" s="651"/>
      <c r="AF25" s="651"/>
      <c r="AG25" s="651"/>
      <c r="AH25" s="651"/>
      <c r="AI25" s="651"/>
      <c r="AJ25" s="651"/>
      <c r="AK25" s="651"/>
      <c r="AL25" s="617">
        <v>99.6</v>
      </c>
      <c r="AM25" s="618"/>
      <c r="AN25" s="618"/>
      <c r="AO25" s="652"/>
      <c r="AP25" s="611" t="s">
        <v>305</v>
      </c>
      <c r="AQ25" s="686"/>
      <c r="AR25" s="686"/>
      <c r="AS25" s="686"/>
      <c r="AT25" s="686"/>
      <c r="AU25" s="686"/>
      <c r="AV25" s="686"/>
      <c r="AW25" s="686"/>
      <c r="AX25" s="686"/>
      <c r="AY25" s="686"/>
      <c r="AZ25" s="686"/>
      <c r="BA25" s="686"/>
      <c r="BB25" s="686"/>
      <c r="BC25" s="686"/>
      <c r="BD25" s="686"/>
      <c r="BE25" s="686"/>
      <c r="BF25" s="687"/>
      <c r="BG25" s="614" t="s">
        <v>246</v>
      </c>
      <c r="BH25" s="615"/>
      <c r="BI25" s="615"/>
      <c r="BJ25" s="615"/>
      <c r="BK25" s="615"/>
      <c r="BL25" s="615"/>
      <c r="BM25" s="615"/>
      <c r="BN25" s="616"/>
      <c r="BO25" s="650" t="s">
        <v>246</v>
      </c>
      <c r="BP25" s="650"/>
      <c r="BQ25" s="650"/>
      <c r="BR25" s="650"/>
      <c r="BS25" s="651" t="s">
        <v>132</v>
      </c>
      <c r="BT25" s="651"/>
      <c r="BU25" s="651"/>
      <c r="BV25" s="651"/>
      <c r="BW25" s="651"/>
      <c r="BX25" s="651"/>
      <c r="BY25" s="651"/>
      <c r="BZ25" s="651"/>
      <c r="CA25" s="651"/>
      <c r="CB25" s="682"/>
      <c r="CD25" s="611" t="s">
        <v>306</v>
      </c>
      <c r="CE25" s="612"/>
      <c r="CF25" s="612"/>
      <c r="CG25" s="612"/>
      <c r="CH25" s="612"/>
      <c r="CI25" s="612"/>
      <c r="CJ25" s="612"/>
      <c r="CK25" s="612"/>
      <c r="CL25" s="612"/>
      <c r="CM25" s="612"/>
      <c r="CN25" s="612"/>
      <c r="CO25" s="612"/>
      <c r="CP25" s="612"/>
      <c r="CQ25" s="613"/>
      <c r="CR25" s="614">
        <v>691937</v>
      </c>
      <c r="CS25" s="623"/>
      <c r="CT25" s="623"/>
      <c r="CU25" s="623"/>
      <c r="CV25" s="623"/>
      <c r="CW25" s="623"/>
      <c r="CX25" s="623"/>
      <c r="CY25" s="624"/>
      <c r="CZ25" s="617">
        <v>12</v>
      </c>
      <c r="DA25" s="625"/>
      <c r="DB25" s="625"/>
      <c r="DC25" s="626"/>
      <c r="DD25" s="620">
        <v>619032</v>
      </c>
      <c r="DE25" s="623"/>
      <c r="DF25" s="623"/>
      <c r="DG25" s="623"/>
      <c r="DH25" s="623"/>
      <c r="DI25" s="623"/>
      <c r="DJ25" s="623"/>
      <c r="DK25" s="624"/>
      <c r="DL25" s="620">
        <v>616395</v>
      </c>
      <c r="DM25" s="623"/>
      <c r="DN25" s="623"/>
      <c r="DO25" s="623"/>
      <c r="DP25" s="623"/>
      <c r="DQ25" s="623"/>
      <c r="DR25" s="623"/>
      <c r="DS25" s="623"/>
      <c r="DT25" s="623"/>
      <c r="DU25" s="623"/>
      <c r="DV25" s="624"/>
      <c r="DW25" s="617">
        <v>18.399999999999999</v>
      </c>
      <c r="DX25" s="625"/>
      <c r="DY25" s="625"/>
      <c r="DZ25" s="625"/>
      <c r="EA25" s="625"/>
      <c r="EB25" s="625"/>
      <c r="EC25" s="639"/>
    </row>
    <row r="26" spans="2:133" ht="11.25" customHeight="1" x14ac:dyDescent="0.15">
      <c r="B26" s="611" t="s">
        <v>307</v>
      </c>
      <c r="C26" s="612"/>
      <c r="D26" s="612"/>
      <c r="E26" s="612"/>
      <c r="F26" s="612"/>
      <c r="G26" s="612"/>
      <c r="H26" s="612"/>
      <c r="I26" s="612"/>
      <c r="J26" s="612"/>
      <c r="K26" s="612"/>
      <c r="L26" s="612"/>
      <c r="M26" s="612"/>
      <c r="N26" s="612"/>
      <c r="O26" s="612"/>
      <c r="P26" s="612"/>
      <c r="Q26" s="613"/>
      <c r="R26" s="614">
        <v>625</v>
      </c>
      <c r="S26" s="615"/>
      <c r="T26" s="615"/>
      <c r="U26" s="615"/>
      <c r="V26" s="615"/>
      <c r="W26" s="615"/>
      <c r="X26" s="615"/>
      <c r="Y26" s="616"/>
      <c r="Z26" s="650">
        <v>0</v>
      </c>
      <c r="AA26" s="650"/>
      <c r="AB26" s="650"/>
      <c r="AC26" s="650"/>
      <c r="AD26" s="651">
        <v>625</v>
      </c>
      <c r="AE26" s="651"/>
      <c r="AF26" s="651"/>
      <c r="AG26" s="651"/>
      <c r="AH26" s="651"/>
      <c r="AI26" s="651"/>
      <c r="AJ26" s="651"/>
      <c r="AK26" s="651"/>
      <c r="AL26" s="617">
        <v>0</v>
      </c>
      <c r="AM26" s="618"/>
      <c r="AN26" s="618"/>
      <c r="AO26" s="652"/>
      <c r="AP26" s="611" t="s">
        <v>308</v>
      </c>
      <c r="AQ26" s="686"/>
      <c r="AR26" s="686"/>
      <c r="AS26" s="686"/>
      <c r="AT26" s="686"/>
      <c r="AU26" s="686"/>
      <c r="AV26" s="686"/>
      <c r="AW26" s="686"/>
      <c r="AX26" s="686"/>
      <c r="AY26" s="686"/>
      <c r="AZ26" s="686"/>
      <c r="BA26" s="686"/>
      <c r="BB26" s="686"/>
      <c r="BC26" s="686"/>
      <c r="BD26" s="686"/>
      <c r="BE26" s="686"/>
      <c r="BF26" s="687"/>
      <c r="BG26" s="614" t="s">
        <v>246</v>
      </c>
      <c r="BH26" s="615"/>
      <c r="BI26" s="615"/>
      <c r="BJ26" s="615"/>
      <c r="BK26" s="615"/>
      <c r="BL26" s="615"/>
      <c r="BM26" s="615"/>
      <c r="BN26" s="616"/>
      <c r="BO26" s="650" t="s">
        <v>246</v>
      </c>
      <c r="BP26" s="650"/>
      <c r="BQ26" s="650"/>
      <c r="BR26" s="650"/>
      <c r="BS26" s="651" t="s">
        <v>132</v>
      </c>
      <c r="BT26" s="651"/>
      <c r="BU26" s="651"/>
      <c r="BV26" s="651"/>
      <c r="BW26" s="651"/>
      <c r="BX26" s="651"/>
      <c r="BY26" s="651"/>
      <c r="BZ26" s="651"/>
      <c r="CA26" s="651"/>
      <c r="CB26" s="682"/>
      <c r="CD26" s="611" t="s">
        <v>309</v>
      </c>
      <c r="CE26" s="612"/>
      <c r="CF26" s="612"/>
      <c r="CG26" s="612"/>
      <c r="CH26" s="612"/>
      <c r="CI26" s="612"/>
      <c r="CJ26" s="612"/>
      <c r="CK26" s="612"/>
      <c r="CL26" s="612"/>
      <c r="CM26" s="612"/>
      <c r="CN26" s="612"/>
      <c r="CO26" s="612"/>
      <c r="CP26" s="612"/>
      <c r="CQ26" s="613"/>
      <c r="CR26" s="614">
        <v>391695</v>
      </c>
      <c r="CS26" s="615"/>
      <c r="CT26" s="615"/>
      <c r="CU26" s="615"/>
      <c r="CV26" s="615"/>
      <c r="CW26" s="615"/>
      <c r="CX26" s="615"/>
      <c r="CY26" s="616"/>
      <c r="CZ26" s="617">
        <v>6.8</v>
      </c>
      <c r="DA26" s="625"/>
      <c r="DB26" s="625"/>
      <c r="DC26" s="626"/>
      <c r="DD26" s="620">
        <v>329525</v>
      </c>
      <c r="DE26" s="615"/>
      <c r="DF26" s="615"/>
      <c r="DG26" s="615"/>
      <c r="DH26" s="615"/>
      <c r="DI26" s="615"/>
      <c r="DJ26" s="615"/>
      <c r="DK26" s="616"/>
      <c r="DL26" s="620" t="s">
        <v>132</v>
      </c>
      <c r="DM26" s="615"/>
      <c r="DN26" s="615"/>
      <c r="DO26" s="615"/>
      <c r="DP26" s="615"/>
      <c r="DQ26" s="615"/>
      <c r="DR26" s="615"/>
      <c r="DS26" s="615"/>
      <c r="DT26" s="615"/>
      <c r="DU26" s="615"/>
      <c r="DV26" s="616"/>
      <c r="DW26" s="617" t="s">
        <v>246</v>
      </c>
      <c r="DX26" s="625"/>
      <c r="DY26" s="625"/>
      <c r="DZ26" s="625"/>
      <c r="EA26" s="625"/>
      <c r="EB26" s="625"/>
      <c r="EC26" s="639"/>
    </row>
    <row r="27" spans="2:133" ht="11.25" customHeight="1" x14ac:dyDescent="0.15">
      <c r="B27" s="611" t="s">
        <v>310</v>
      </c>
      <c r="C27" s="612"/>
      <c r="D27" s="612"/>
      <c r="E27" s="612"/>
      <c r="F27" s="612"/>
      <c r="G27" s="612"/>
      <c r="H27" s="612"/>
      <c r="I27" s="612"/>
      <c r="J27" s="612"/>
      <c r="K27" s="612"/>
      <c r="L27" s="612"/>
      <c r="M27" s="612"/>
      <c r="N27" s="612"/>
      <c r="O27" s="612"/>
      <c r="P27" s="612"/>
      <c r="Q27" s="613"/>
      <c r="R27" s="614">
        <v>42455</v>
      </c>
      <c r="S27" s="615"/>
      <c r="T27" s="615"/>
      <c r="U27" s="615"/>
      <c r="V27" s="615"/>
      <c r="W27" s="615"/>
      <c r="X27" s="615"/>
      <c r="Y27" s="616"/>
      <c r="Z27" s="650">
        <v>0.7</v>
      </c>
      <c r="AA27" s="650"/>
      <c r="AB27" s="650"/>
      <c r="AC27" s="650"/>
      <c r="AD27" s="651" t="s">
        <v>246</v>
      </c>
      <c r="AE27" s="651"/>
      <c r="AF27" s="651"/>
      <c r="AG27" s="651"/>
      <c r="AH27" s="651"/>
      <c r="AI27" s="651"/>
      <c r="AJ27" s="651"/>
      <c r="AK27" s="651"/>
      <c r="AL27" s="617" t="s">
        <v>132</v>
      </c>
      <c r="AM27" s="618"/>
      <c r="AN27" s="618"/>
      <c r="AO27" s="652"/>
      <c r="AP27" s="611" t="s">
        <v>311</v>
      </c>
      <c r="AQ27" s="612"/>
      <c r="AR27" s="612"/>
      <c r="AS27" s="612"/>
      <c r="AT27" s="612"/>
      <c r="AU27" s="612"/>
      <c r="AV27" s="612"/>
      <c r="AW27" s="612"/>
      <c r="AX27" s="612"/>
      <c r="AY27" s="612"/>
      <c r="AZ27" s="612"/>
      <c r="BA27" s="612"/>
      <c r="BB27" s="612"/>
      <c r="BC27" s="612"/>
      <c r="BD27" s="612"/>
      <c r="BE27" s="612"/>
      <c r="BF27" s="613"/>
      <c r="BG27" s="614">
        <v>667766</v>
      </c>
      <c r="BH27" s="615"/>
      <c r="BI27" s="615"/>
      <c r="BJ27" s="615"/>
      <c r="BK27" s="615"/>
      <c r="BL27" s="615"/>
      <c r="BM27" s="615"/>
      <c r="BN27" s="616"/>
      <c r="BO27" s="650">
        <v>100</v>
      </c>
      <c r="BP27" s="650"/>
      <c r="BQ27" s="650"/>
      <c r="BR27" s="650"/>
      <c r="BS27" s="651">
        <v>5544</v>
      </c>
      <c r="BT27" s="651"/>
      <c r="BU27" s="651"/>
      <c r="BV27" s="651"/>
      <c r="BW27" s="651"/>
      <c r="BX27" s="651"/>
      <c r="BY27" s="651"/>
      <c r="BZ27" s="651"/>
      <c r="CA27" s="651"/>
      <c r="CB27" s="682"/>
      <c r="CD27" s="611" t="s">
        <v>312</v>
      </c>
      <c r="CE27" s="612"/>
      <c r="CF27" s="612"/>
      <c r="CG27" s="612"/>
      <c r="CH27" s="612"/>
      <c r="CI27" s="612"/>
      <c r="CJ27" s="612"/>
      <c r="CK27" s="612"/>
      <c r="CL27" s="612"/>
      <c r="CM27" s="612"/>
      <c r="CN27" s="612"/>
      <c r="CO27" s="612"/>
      <c r="CP27" s="612"/>
      <c r="CQ27" s="613"/>
      <c r="CR27" s="614">
        <v>531538</v>
      </c>
      <c r="CS27" s="623"/>
      <c r="CT27" s="623"/>
      <c r="CU27" s="623"/>
      <c r="CV27" s="623"/>
      <c r="CW27" s="623"/>
      <c r="CX27" s="623"/>
      <c r="CY27" s="624"/>
      <c r="CZ27" s="617">
        <v>9.1999999999999993</v>
      </c>
      <c r="DA27" s="625"/>
      <c r="DB27" s="625"/>
      <c r="DC27" s="626"/>
      <c r="DD27" s="620">
        <v>121537</v>
      </c>
      <c r="DE27" s="623"/>
      <c r="DF27" s="623"/>
      <c r="DG27" s="623"/>
      <c r="DH27" s="623"/>
      <c r="DI27" s="623"/>
      <c r="DJ27" s="623"/>
      <c r="DK27" s="624"/>
      <c r="DL27" s="620">
        <v>121537</v>
      </c>
      <c r="DM27" s="623"/>
      <c r="DN27" s="623"/>
      <c r="DO27" s="623"/>
      <c r="DP27" s="623"/>
      <c r="DQ27" s="623"/>
      <c r="DR27" s="623"/>
      <c r="DS27" s="623"/>
      <c r="DT27" s="623"/>
      <c r="DU27" s="623"/>
      <c r="DV27" s="624"/>
      <c r="DW27" s="617">
        <v>3.6</v>
      </c>
      <c r="DX27" s="625"/>
      <c r="DY27" s="625"/>
      <c r="DZ27" s="625"/>
      <c r="EA27" s="625"/>
      <c r="EB27" s="625"/>
      <c r="EC27" s="639"/>
    </row>
    <row r="28" spans="2:133" ht="11.25" customHeight="1" x14ac:dyDescent="0.15">
      <c r="B28" s="611" t="s">
        <v>313</v>
      </c>
      <c r="C28" s="612"/>
      <c r="D28" s="612"/>
      <c r="E28" s="612"/>
      <c r="F28" s="612"/>
      <c r="G28" s="612"/>
      <c r="H28" s="612"/>
      <c r="I28" s="612"/>
      <c r="J28" s="612"/>
      <c r="K28" s="612"/>
      <c r="L28" s="612"/>
      <c r="M28" s="612"/>
      <c r="N28" s="612"/>
      <c r="O28" s="612"/>
      <c r="P28" s="612"/>
      <c r="Q28" s="613"/>
      <c r="R28" s="614">
        <v>88037</v>
      </c>
      <c r="S28" s="615"/>
      <c r="T28" s="615"/>
      <c r="U28" s="615"/>
      <c r="V28" s="615"/>
      <c r="W28" s="615"/>
      <c r="X28" s="615"/>
      <c r="Y28" s="616"/>
      <c r="Z28" s="650">
        <v>1.5</v>
      </c>
      <c r="AA28" s="650"/>
      <c r="AB28" s="650"/>
      <c r="AC28" s="650"/>
      <c r="AD28" s="651">
        <v>3768</v>
      </c>
      <c r="AE28" s="651"/>
      <c r="AF28" s="651"/>
      <c r="AG28" s="651"/>
      <c r="AH28" s="651"/>
      <c r="AI28" s="651"/>
      <c r="AJ28" s="651"/>
      <c r="AK28" s="651"/>
      <c r="AL28" s="617">
        <v>0.1</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314</v>
      </c>
      <c r="CE28" s="612"/>
      <c r="CF28" s="612"/>
      <c r="CG28" s="612"/>
      <c r="CH28" s="612"/>
      <c r="CI28" s="612"/>
      <c r="CJ28" s="612"/>
      <c r="CK28" s="612"/>
      <c r="CL28" s="612"/>
      <c r="CM28" s="612"/>
      <c r="CN28" s="612"/>
      <c r="CO28" s="612"/>
      <c r="CP28" s="612"/>
      <c r="CQ28" s="613"/>
      <c r="CR28" s="614">
        <v>687120</v>
      </c>
      <c r="CS28" s="615"/>
      <c r="CT28" s="615"/>
      <c r="CU28" s="615"/>
      <c r="CV28" s="615"/>
      <c r="CW28" s="615"/>
      <c r="CX28" s="615"/>
      <c r="CY28" s="616"/>
      <c r="CZ28" s="617">
        <v>11.9</v>
      </c>
      <c r="DA28" s="625"/>
      <c r="DB28" s="625"/>
      <c r="DC28" s="626"/>
      <c r="DD28" s="620">
        <v>640789</v>
      </c>
      <c r="DE28" s="615"/>
      <c r="DF28" s="615"/>
      <c r="DG28" s="615"/>
      <c r="DH28" s="615"/>
      <c r="DI28" s="615"/>
      <c r="DJ28" s="615"/>
      <c r="DK28" s="616"/>
      <c r="DL28" s="620">
        <v>640789</v>
      </c>
      <c r="DM28" s="615"/>
      <c r="DN28" s="615"/>
      <c r="DO28" s="615"/>
      <c r="DP28" s="615"/>
      <c r="DQ28" s="615"/>
      <c r="DR28" s="615"/>
      <c r="DS28" s="615"/>
      <c r="DT28" s="615"/>
      <c r="DU28" s="615"/>
      <c r="DV28" s="616"/>
      <c r="DW28" s="617">
        <v>19.2</v>
      </c>
      <c r="DX28" s="625"/>
      <c r="DY28" s="625"/>
      <c r="DZ28" s="625"/>
      <c r="EA28" s="625"/>
      <c r="EB28" s="625"/>
      <c r="EC28" s="639"/>
    </row>
    <row r="29" spans="2:133" ht="11.25" customHeight="1" x14ac:dyDescent="0.15">
      <c r="B29" s="611" t="s">
        <v>315</v>
      </c>
      <c r="C29" s="612"/>
      <c r="D29" s="612"/>
      <c r="E29" s="612"/>
      <c r="F29" s="612"/>
      <c r="G29" s="612"/>
      <c r="H29" s="612"/>
      <c r="I29" s="612"/>
      <c r="J29" s="612"/>
      <c r="K29" s="612"/>
      <c r="L29" s="612"/>
      <c r="M29" s="612"/>
      <c r="N29" s="612"/>
      <c r="O29" s="612"/>
      <c r="P29" s="612"/>
      <c r="Q29" s="613"/>
      <c r="R29" s="614">
        <v>3755</v>
      </c>
      <c r="S29" s="615"/>
      <c r="T29" s="615"/>
      <c r="U29" s="615"/>
      <c r="V29" s="615"/>
      <c r="W29" s="615"/>
      <c r="X29" s="615"/>
      <c r="Y29" s="616"/>
      <c r="Z29" s="650">
        <v>0.1</v>
      </c>
      <c r="AA29" s="650"/>
      <c r="AB29" s="650"/>
      <c r="AC29" s="650"/>
      <c r="AD29" s="651" t="s">
        <v>141</v>
      </c>
      <c r="AE29" s="651"/>
      <c r="AF29" s="651"/>
      <c r="AG29" s="651"/>
      <c r="AH29" s="651"/>
      <c r="AI29" s="651"/>
      <c r="AJ29" s="651"/>
      <c r="AK29" s="651"/>
      <c r="AL29" s="617" t="s">
        <v>132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316</v>
      </c>
      <c r="CE29" s="628"/>
      <c r="CF29" s="611" t="s">
        <v>317</v>
      </c>
      <c r="CG29" s="612"/>
      <c r="CH29" s="612"/>
      <c r="CI29" s="612"/>
      <c r="CJ29" s="612"/>
      <c r="CK29" s="612"/>
      <c r="CL29" s="612"/>
      <c r="CM29" s="612"/>
      <c r="CN29" s="612"/>
      <c r="CO29" s="612"/>
      <c r="CP29" s="612"/>
      <c r="CQ29" s="613"/>
      <c r="CR29" s="614">
        <v>687120</v>
      </c>
      <c r="CS29" s="623"/>
      <c r="CT29" s="623"/>
      <c r="CU29" s="623"/>
      <c r="CV29" s="623"/>
      <c r="CW29" s="623"/>
      <c r="CX29" s="623"/>
      <c r="CY29" s="624"/>
      <c r="CZ29" s="617">
        <v>11.9</v>
      </c>
      <c r="DA29" s="625"/>
      <c r="DB29" s="625"/>
      <c r="DC29" s="626"/>
      <c r="DD29" s="620">
        <v>640789</v>
      </c>
      <c r="DE29" s="623"/>
      <c r="DF29" s="623"/>
      <c r="DG29" s="623"/>
      <c r="DH29" s="623"/>
      <c r="DI29" s="623"/>
      <c r="DJ29" s="623"/>
      <c r="DK29" s="624"/>
      <c r="DL29" s="620">
        <v>640789</v>
      </c>
      <c r="DM29" s="623"/>
      <c r="DN29" s="623"/>
      <c r="DO29" s="623"/>
      <c r="DP29" s="623"/>
      <c r="DQ29" s="623"/>
      <c r="DR29" s="623"/>
      <c r="DS29" s="623"/>
      <c r="DT29" s="623"/>
      <c r="DU29" s="623"/>
      <c r="DV29" s="624"/>
      <c r="DW29" s="617">
        <v>19.2</v>
      </c>
      <c r="DX29" s="625"/>
      <c r="DY29" s="625"/>
      <c r="DZ29" s="625"/>
      <c r="EA29" s="625"/>
      <c r="EB29" s="625"/>
      <c r="EC29" s="639"/>
    </row>
    <row r="30" spans="2:133" ht="11.25" customHeight="1" x14ac:dyDescent="0.15">
      <c r="B30" s="611" t="s">
        <v>318</v>
      </c>
      <c r="C30" s="612"/>
      <c r="D30" s="612"/>
      <c r="E30" s="612"/>
      <c r="F30" s="612"/>
      <c r="G30" s="612"/>
      <c r="H30" s="612"/>
      <c r="I30" s="612"/>
      <c r="J30" s="612"/>
      <c r="K30" s="612"/>
      <c r="L30" s="612"/>
      <c r="M30" s="612"/>
      <c r="N30" s="612"/>
      <c r="O30" s="612"/>
      <c r="P30" s="612"/>
      <c r="Q30" s="613"/>
      <c r="R30" s="614">
        <v>734156</v>
      </c>
      <c r="S30" s="615"/>
      <c r="T30" s="615"/>
      <c r="U30" s="615"/>
      <c r="V30" s="615"/>
      <c r="W30" s="615"/>
      <c r="X30" s="615"/>
      <c r="Y30" s="616"/>
      <c r="Z30" s="650">
        <v>12.5</v>
      </c>
      <c r="AA30" s="650"/>
      <c r="AB30" s="650"/>
      <c r="AC30" s="650"/>
      <c r="AD30" s="651" t="s">
        <v>246</v>
      </c>
      <c r="AE30" s="651"/>
      <c r="AF30" s="651"/>
      <c r="AG30" s="651"/>
      <c r="AH30" s="651"/>
      <c r="AI30" s="651"/>
      <c r="AJ30" s="651"/>
      <c r="AK30" s="651"/>
      <c r="AL30" s="617" t="s">
        <v>132</v>
      </c>
      <c r="AM30" s="618"/>
      <c r="AN30" s="618"/>
      <c r="AO30" s="652"/>
      <c r="AP30" s="666" t="s">
        <v>234</v>
      </c>
      <c r="AQ30" s="667"/>
      <c r="AR30" s="667"/>
      <c r="AS30" s="667"/>
      <c r="AT30" s="667"/>
      <c r="AU30" s="667"/>
      <c r="AV30" s="667"/>
      <c r="AW30" s="667"/>
      <c r="AX30" s="667"/>
      <c r="AY30" s="667"/>
      <c r="AZ30" s="667"/>
      <c r="BA30" s="667"/>
      <c r="BB30" s="667"/>
      <c r="BC30" s="667"/>
      <c r="BD30" s="667"/>
      <c r="BE30" s="667"/>
      <c r="BF30" s="668"/>
      <c r="BG30" s="666" t="s">
        <v>319</v>
      </c>
      <c r="BH30" s="680"/>
      <c r="BI30" s="680"/>
      <c r="BJ30" s="680"/>
      <c r="BK30" s="680"/>
      <c r="BL30" s="680"/>
      <c r="BM30" s="680"/>
      <c r="BN30" s="680"/>
      <c r="BO30" s="680"/>
      <c r="BP30" s="680"/>
      <c r="BQ30" s="681"/>
      <c r="BR30" s="666" t="s">
        <v>320</v>
      </c>
      <c r="BS30" s="680"/>
      <c r="BT30" s="680"/>
      <c r="BU30" s="680"/>
      <c r="BV30" s="680"/>
      <c r="BW30" s="680"/>
      <c r="BX30" s="680"/>
      <c r="BY30" s="680"/>
      <c r="BZ30" s="680"/>
      <c r="CA30" s="680"/>
      <c r="CB30" s="681"/>
      <c r="CD30" s="629"/>
      <c r="CE30" s="630"/>
      <c r="CF30" s="611" t="s">
        <v>321</v>
      </c>
      <c r="CG30" s="612"/>
      <c r="CH30" s="612"/>
      <c r="CI30" s="612"/>
      <c r="CJ30" s="612"/>
      <c r="CK30" s="612"/>
      <c r="CL30" s="612"/>
      <c r="CM30" s="612"/>
      <c r="CN30" s="612"/>
      <c r="CO30" s="612"/>
      <c r="CP30" s="612"/>
      <c r="CQ30" s="613"/>
      <c r="CR30" s="614">
        <v>672512</v>
      </c>
      <c r="CS30" s="615"/>
      <c r="CT30" s="615"/>
      <c r="CU30" s="615"/>
      <c r="CV30" s="615"/>
      <c r="CW30" s="615"/>
      <c r="CX30" s="615"/>
      <c r="CY30" s="616"/>
      <c r="CZ30" s="617">
        <v>11.7</v>
      </c>
      <c r="DA30" s="625"/>
      <c r="DB30" s="625"/>
      <c r="DC30" s="626"/>
      <c r="DD30" s="620">
        <v>637105</v>
      </c>
      <c r="DE30" s="615"/>
      <c r="DF30" s="615"/>
      <c r="DG30" s="615"/>
      <c r="DH30" s="615"/>
      <c r="DI30" s="615"/>
      <c r="DJ30" s="615"/>
      <c r="DK30" s="616"/>
      <c r="DL30" s="620">
        <v>637105</v>
      </c>
      <c r="DM30" s="615"/>
      <c r="DN30" s="615"/>
      <c r="DO30" s="615"/>
      <c r="DP30" s="615"/>
      <c r="DQ30" s="615"/>
      <c r="DR30" s="615"/>
      <c r="DS30" s="615"/>
      <c r="DT30" s="615"/>
      <c r="DU30" s="615"/>
      <c r="DV30" s="616"/>
      <c r="DW30" s="617">
        <v>19.100000000000001</v>
      </c>
      <c r="DX30" s="625"/>
      <c r="DY30" s="625"/>
      <c r="DZ30" s="625"/>
      <c r="EA30" s="625"/>
      <c r="EB30" s="625"/>
      <c r="EC30" s="639"/>
    </row>
    <row r="31" spans="2:133" ht="11.25" customHeight="1" x14ac:dyDescent="0.15">
      <c r="B31" s="683" t="s">
        <v>322</v>
      </c>
      <c r="C31" s="684"/>
      <c r="D31" s="684"/>
      <c r="E31" s="684"/>
      <c r="F31" s="684"/>
      <c r="G31" s="684"/>
      <c r="H31" s="684"/>
      <c r="I31" s="684"/>
      <c r="J31" s="684"/>
      <c r="K31" s="684"/>
      <c r="L31" s="684"/>
      <c r="M31" s="684"/>
      <c r="N31" s="684"/>
      <c r="O31" s="684"/>
      <c r="P31" s="684"/>
      <c r="Q31" s="685"/>
      <c r="R31" s="614" t="s">
        <v>246</v>
      </c>
      <c r="S31" s="615"/>
      <c r="T31" s="615"/>
      <c r="U31" s="615"/>
      <c r="V31" s="615"/>
      <c r="W31" s="615"/>
      <c r="X31" s="615"/>
      <c r="Y31" s="616"/>
      <c r="Z31" s="650" t="s">
        <v>246</v>
      </c>
      <c r="AA31" s="650"/>
      <c r="AB31" s="650"/>
      <c r="AC31" s="650"/>
      <c r="AD31" s="651" t="s">
        <v>246</v>
      </c>
      <c r="AE31" s="651"/>
      <c r="AF31" s="651"/>
      <c r="AG31" s="651"/>
      <c r="AH31" s="651"/>
      <c r="AI31" s="651"/>
      <c r="AJ31" s="651"/>
      <c r="AK31" s="651"/>
      <c r="AL31" s="617" t="s">
        <v>246</v>
      </c>
      <c r="AM31" s="618"/>
      <c r="AN31" s="618"/>
      <c r="AO31" s="652"/>
      <c r="AP31" s="675" t="s">
        <v>323</v>
      </c>
      <c r="AQ31" s="676"/>
      <c r="AR31" s="676"/>
      <c r="AS31" s="676"/>
      <c r="AT31" s="677" t="s">
        <v>324</v>
      </c>
      <c r="AU31" s="212"/>
      <c r="AV31" s="212"/>
      <c r="AW31" s="212"/>
      <c r="AX31" s="663" t="s">
        <v>197</v>
      </c>
      <c r="AY31" s="664"/>
      <c r="AZ31" s="664"/>
      <c r="BA31" s="664"/>
      <c r="BB31" s="664"/>
      <c r="BC31" s="664"/>
      <c r="BD31" s="664"/>
      <c r="BE31" s="664"/>
      <c r="BF31" s="665"/>
      <c r="BG31" s="671">
        <v>99.5</v>
      </c>
      <c r="BH31" s="672"/>
      <c r="BI31" s="672"/>
      <c r="BJ31" s="672"/>
      <c r="BK31" s="672"/>
      <c r="BL31" s="672"/>
      <c r="BM31" s="673">
        <v>96.2</v>
      </c>
      <c r="BN31" s="672"/>
      <c r="BO31" s="672"/>
      <c r="BP31" s="672"/>
      <c r="BQ31" s="674"/>
      <c r="BR31" s="671">
        <v>99.3</v>
      </c>
      <c r="BS31" s="672"/>
      <c r="BT31" s="672"/>
      <c r="BU31" s="672"/>
      <c r="BV31" s="672"/>
      <c r="BW31" s="672"/>
      <c r="BX31" s="673">
        <v>96</v>
      </c>
      <c r="BY31" s="672"/>
      <c r="BZ31" s="672"/>
      <c r="CA31" s="672"/>
      <c r="CB31" s="674"/>
      <c r="CD31" s="629"/>
      <c r="CE31" s="630"/>
      <c r="CF31" s="611" t="s">
        <v>325</v>
      </c>
      <c r="CG31" s="612"/>
      <c r="CH31" s="612"/>
      <c r="CI31" s="612"/>
      <c r="CJ31" s="612"/>
      <c r="CK31" s="612"/>
      <c r="CL31" s="612"/>
      <c r="CM31" s="612"/>
      <c r="CN31" s="612"/>
      <c r="CO31" s="612"/>
      <c r="CP31" s="612"/>
      <c r="CQ31" s="613"/>
      <c r="CR31" s="614">
        <v>14608</v>
      </c>
      <c r="CS31" s="623"/>
      <c r="CT31" s="623"/>
      <c r="CU31" s="623"/>
      <c r="CV31" s="623"/>
      <c r="CW31" s="623"/>
      <c r="CX31" s="623"/>
      <c r="CY31" s="624"/>
      <c r="CZ31" s="617">
        <v>0.3</v>
      </c>
      <c r="DA31" s="625"/>
      <c r="DB31" s="625"/>
      <c r="DC31" s="626"/>
      <c r="DD31" s="620">
        <v>3684</v>
      </c>
      <c r="DE31" s="623"/>
      <c r="DF31" s="623"/>
      <c r="DG31" s="623"/>
      <c r="DH31" s="623"/>
      <c r="DI31" s="623"/>
      <c r="DJ31" s="623"/>
      <c r="DK31" s="624"/>
      <c r="DL31" s="620">
        <v>3684</v>
      </c>
      <c r="DM31" s="623"/>
      <c r="DN31" s="623"/>
      <c r="DO31" s="623"/>
      <c r="DP31" s="623"/>
      <c r="DQ31" s="623"/>
      <c r="DR31" s="623"/>
      <c r="DS31" s="623"/>
      <c r="DT31" s="623"/>
      <c r="DU31" s="623"/>
      <c r="DV31" s="624"/>
      <c r="DW31" s="617">
        <v>0.1</v>
      </c>
      <c r="DX31" s="625"/>
      <c r="DY31" s="625"/>
      <c r="DZ31" s="625"/>
      <c r="EA31" s="625"/>
      <c r="EB31" s="625"/>
      <c r="EC31" s="639"/>
    </row>
    <row r="32" spans="2:133" ht="11.25" customHeight="1" x14ac:dyDescent="0.15">
      <c r="B32" s="611" t="s">
        <v>326</v>
      </c>
      <c r="C32" s="612"/>
      <c r="D32" s="612"/>
      <c r="E32" s="612"/>
      <c r="F32" s="612"/>
      <c r="G32" s="612"/>
      <c r="H32" s="612"/>
      <c r="I32" s="612"/>
      <c r="J32" s="612"/>
      <c r="K32" s="612"/>
      <c r="L32" s="612"/>
      <c r="M32" s="612"/>
      <c r="N32" s="612"/>
      <c r="O32" s="612"/>
      <c r="P32" s="612"/>
      <c r="Q32" s="613"/>
      <c r="R32" s="614">
        <v>506100</v>
      </c>
      <c r="S32" s="615"/>
      <c r="T32" s="615"/>
      <c r="U32" s="615"/>
      <c r="V32" s="615"/>
      <c r="W32" s="615"/>
      <c r="X32" s="615"/>
      <c r="Y32" s="616"/>
      <c r="Z32" s="650">
        <v>8.6</v>
      </c>
      <c r="AA32" s="650"/>
      <c r="AB32" s="650"/>
      <c r="AC32" s="650"/>
      <c r="AD32" s="651" t="s">
        <v>246</v>
      </c>
      <c r="AE32" s="651"/>
      <c r="AF32" s="651"/>
      <c r="AG32" s="651"/>
      <c r="AH32" s="651"/>
      <c r="AI32" s="651"/>
      <c r="AJ32" s="651"/>
      <c r="AK32" s="651"/>
      <c r="AL32" s="617" t="s">
        <v>246</v>
      </c>
      <c r="AM32" s="618"/>
      <c r="AN32" s="618"/>
      <c r="AO32" s="652"/>
      <c r="AP32" s="653"/>
      <c r="AQ32" s="654"/>
      <c r="AR32" s="654"/>
      <c r="AS32" s="654"/>
      <c r="AT32" s="678"/>
      <c r="AU32" s="208" t="s">
        <v>327</v>
      </c>
      <c r="AX32" s="611" t="s">
        <v>328</v>
      </c>
      <c r="AY32" s="612"/>
      <c r="AZ32" s="612"/>
      <c r="BA32" s="612"/>
      <c r="BB32" s="612"/>
      <c r="BC32" s="612"/>
      <c r="BD32" s="612"/>
      <c r="BE32" s="612"/>
      <c r="BF32" s="613"/>
      <c r="BG32" s="670">
        <v>99.3</v>
      </c>
      <c r="BH32" s="623"/>
      <c r="BI32" s="623"/>
      <c r="BJ32" s="623"/>
      <c r="BK32" s="623"/>
      <c r="BL32" s="623"/>
      <c r="BM32" s="618">
        <v>95.7</v>
      </c>
      <c r="BN32" s="623"/>
      <c r="BO32" s="623"/>
      <c r="BP32" s="623"/>
      <c r="BQ32" s="648"/>
      <c r="BR32" s="670">
        <v>99.1</v>
      </c>
      <c r="BS32" s="623"/>
      <c r="BT32" s="623"/>
      <c r="BU32" s="623"/>
      <c r="BV32" s="623"/>
      <c r="BW32" s="623"/>
      <c r="BX32" s="618">
        <v>95.3</v>
      </c>
      <c r="BY32" s="623"/>
      <c r="BZ32" s="623"/>
      <c r="CA32" s="623"/>
      <c r="CB32" s="648"/>
      <c r="CD32" s="631"/>
      <c r="CE32" s="632"/>
      <c r="CF32" s="611" t="s">
        <v>329</v>
      </c>
      <c r="CG32" s="612"/>
      <c r="CH32" s="612"/>
      <c r="CI32" s="612"/>
      <c r="CJ32" s="612"/>
      <c r="CK32" s="612"/>
      <c r="CL32" s="612"/>
      <c r="CM32" s="612"/>
      <c r="CN32" s="612"/>
      <c r="CO32" s="612"/>
      <c r="CP32" s="612"/>
      <c r="CQ32" s="613"/>
      <c r="CR32" s="614" t="s">
        <v>246</v>
      </c>
      <c r="CS32" s="615"/>
      <c r="CT32" s="615"/>
      <c r="CU32" s="615"/>
      <c r="CV32" s="615"/>
      <c r="CW32" s="615"/>
      <c r="CX32" s="615"/>
      <c r="CY32" s="616"/>
      <c r="CZ32" s="617" t="s">
        <v>246</v>
      </c>
      <c r="DA32" s="625"/>
      <c r="DB32" s="625"/>
      <c r="DC32" s="626"/>
      <c r="DD32" s="620" t="s">
        <v>246</v>
      </c>
      <c r="DE32" s="615"/>
      <c r="DF32" s="615"/>
      <c r="DG32" s="615"/>
      <c r="DH32" s="615"/>
      <c r="DI32" s="615"/>
      <c r="DJ32" s="615"/>
      <c r="DK32" s="616"/>
      <c r="DL32" s="620" t="s">
        <v>246</v>
      </c>
      <c r="DM32" s="615"/>
      <c r="DN32" s="615"/>
      <c r="DO32" s="615"/>
      <c r="DP32" s="615"/>
      <c r="DQ32" s="615"/>
      <c r="DR32" s="615"/>
      <c r="DS32" s="615"/>
      <c r="DT32" s="615"/>
      <c r="DU32" s="615"/>
      <c r="DV32" s="616"/>
      <c r="DW32" s="617" t="s">
        <v>246</v>
      </c>
      <c r="DX32" s="625"/>
      <c r="DY32" s="625"/>
      <c r="DZ32" s="625"/>
      <c r="EA32" s="625"/>
      <c r="EB32" s="625"/>
      <c r="EC32" s="639"/>
    </row>
    <row r="33" spans="2:133" ht="11.25" customHeight="1" x14ac:dyDescent="0.15">
      <c r="B33" s="611" t="s">
        <v>330</v>
      </c>
      <c r="C33" s="612"/>
      <c r="D33" s="612"/>
      <c r="E33" s="612"/>
      <c r="F33" s="612"/>
      <c r="G33" s="612"/>
      <c r="H33" s="612"/>
      <c r="I33" s="612"/>
      <c r="J33" s="612"/>
      <c r="K33" s="612"/>
      <c r="L33" s="612"/>
      <c r="M33" s="612"/>
      <c r="N33" s="612"/>
      <c r="O33" s="612"/>
      <c r="P33" s="612"/>
      <c r="Q33" s="613"/>
      <c r="R33" s="614">
        <v>23203</v>
      </c>
      <c r="S33" s="615"/>
      <c r="T33" s="615"/>
      <c r="U33" s="615"/>
      <c r="V33" s="615"/>
      <c r="W33" s="615"/>
      <c r="X33" s="615"/>
      <c r="Y33" s="616"/>
      <c r="Z33" s="650">
        <v>0.4</v>
      </c>
      <c r="AA33" s="650"/>
      <c r="AB33" s="650"/>
      <c r="AC33" s="650"/>
      <c r="AD33" s="651">
        <v>2380</v>
      </c>
      <c r="AE33" s="651"/>
      <c r="AF33" s="651"/>
      <c r="AG33" s="651"/>
      <c r="AH33" s="651"/>
      <c r="AI33" s="651"/>
      <c r="AJ33" s="651"/>
      <c r="AK33" s="651"/>
      <c r="AL33" s="617">
        <v>0.1</v>
      </c>
      <c r="AM33" s="618"/>
      <c r="AN33" s="618"/>
      <c r="AO33" s="652"/>
      <c r="AP33" s="655"/>
      <c r="AQ33" s="656"/>
      <c r="AR33" s="656"/>
      <c r="AS33" s="656"/>
      <c r="AT33" s="679"/>
      <c r="AU33" s="213"/>
      <c r="AV33" s="213"/>
      <c r="AW33" s="213"/>
      <c r="AX33" s="595" t="s">
        <v>331</v>
      </c>
      <c r="AY33" s="596"/>
      <c r="AZ33" s="596"/>
      <c r="BA33" s="596"/>
      <c r="BB33" s="596"/>
      <c r="BC33" s="596"/>
      <c r="BD33" s="596"/>
      <c r="BE33" s="596"/>
      <c r="BF33" s="597"/>
      <c r="BG33" s="669">
        <v>99.5</v>
      </c>
      <c r="BH33" s="599"/>
      <c r="BI33" s="599"/>
      <c r="BJ33" s="599"/>
      <c r="BK33" s="599"/>
      <c r="BL33" s="599"/>
      <c r="BM33" s="643">
        <v>95.9</v>
      </c>
      <c r="BN33" s="599"/>
      <c r="BO33" s="599"/>
      <c r="BP33" s="599"/>
      <c r="BQ33" s="637"/>
      <c r="BR33" s="669">
        <v>99.5</v>
      </c>
      <c r="BS33" s="599"/>
      <c r="BT33" s="599"/>
      <c r="BU33" s="599"/>
      <c r="BV33" s="599"/>
      <c r="BW33" s="599"/>
      <c r="BX33" s="643">
        <v>95.8</v>
      </c>
      <c r="BY33" s="599"/>
      <c r="BZ33" s="599"/>
      <c r="CA33" s="599"/>
      <c r="CB33" s="637"/>
      <c r="CD33" s="611" t="s">
        <v>332</v>
      </c>
      <c r="CE33" s="612"/>
      <c r="CF33" s="612"/>
      <c r="CG33" s="612"/>
      <c r="CH33" s="612"/>
      <c r="CI33" s="612"/>
      <c r="CJ33" s="612"/>
      <c r="CK33" s="612"/>
      <c r="CL33" s="612"/>
      <c r="CM33" s="612"/>
      <c r="CN33" s="612"/>
      <c r="CO33" s="612"/>
      <c r="CP33" s="612"/>
      <c r="CQ33" s="613"/>
      <c r="CR33" s="614">
        <v>3234780</v>
      </c>
      <c r="CS33" s="623"/>
      <c r="CT33" s="623"/>
      <c r="CU33" s="623"/>
      <c r="CV33" s="623"/>
      <c r="CW33" s="623"/>
      <c r="CX33" s="623"/>
      <c r="CY33" s="624"/>
      <c r="CZ33" s="617">
        <v>56.1</v>
      </c>
      <c r="DA33" s="625"/>
      <c r="DB33" s="625"/>
      <c r="DC33" s="626"/>
      <c r="DD33" s="620">
        <v>2346220</v>
      </c>
      <c r="DE33" s="623"/>
      <c r="DF33" s="623"/>
      <c r="DG33" s="623"/>
      <c r="DH33" s="623"/>
      <c r="DI33" s="623"/>
      <c r="DJ33" s="623"/>
      <c r="DK33" s="624"/>
      <c r="DL33" s="620">
        <v>1526933</v>
      </c>
      <c r="DM33" s="623"/>
      <c r="DN33" s="623"/>
      <c r="DO33" s="623"/>
      <c r="DP33" s="623"/>
      <c r="DQ33" s="623"/>
      <c r="DR33" s="623"/>
      <c r="DS33" s="623"/>
      <c r="DT33" s="623"/>
      <c r="DU33" s="623"/>
      <c r="DV33" s="624"/>
      <c r="DW33" s="617">
        <v>45.7</v>
      </c>
      <c r="DX33" s="625"/>
      <c r="DY33" s="625"/>
      <c r="DZ33" s="625"/>
      <c r="EA33" s="625"/>
      <c r="EB33" s="625"/>
      <c r="EC33" s="639"/>
    </row>
    <row r="34" spans="2:133" ht="11.25" customHeight="1" x14ac:dyDescent="0.15">
      <c r="B34" s="611" t="s">
        <v>333</v>
      </c>
      <c r="C34" s="612"/>
      <c r="D34" s="612"/>
      <c r="E34" s="612"/>
      <c r="F34" s="612"/>
      <c r="G34" s="612"/>
      <c r="H34" s="612"/>
      <c r="I34" s="612"/>
      <c r="J34" s="612"/>
      <c r="K34" s="612"/>
      <c r="L34" s="612"/>
      <c r="M34" s="612"/>
      <c r="N34" s="612"/>
      <c r="O34" s="612"/>
      <c r="P34" s="612"/>
      <c r="Q34" s="613"/>
      <c r="R34" s="614">
        <v>154139</v>
      </c>
      <c r="S34" s="615"/>
      <c r="T34" s="615"/>
      <c r="U34" s="615"/>
      <c r="V34" s="615"/>
      <c r="W34" s="615"/>
      <c r="X34" s="615"/>
      <c r="Y34" s="616"/>
      <c r="Z34" s="650">
        <v>2.6</v>
      </c>
      <c r="AA34" s="650"/>
      <c r="AB34" s="650"/>
      <c r="AC34" s="650"/>
      <c r="AD34" s="651" t="s">
        <v>132</v>
      </c>
      <c r="AE34" s="651"/>
      <c r="AF34" s="651"/>
      <c r="AG34" s="651"/>
      <c r="AH34" s="651"/>
      <c r="AI34" s="651"/>
      <c r="AJ34" s="651"/>
      <c r="AK34" s="651"/>
      <c r="AL34" s="617" t="s">
        <v>246</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334</v>
      </c>
      <c r="CE34" s="612"/>
      <c r="CF34" s="612"/>
      <c r="CG34" s="612"/>
      <c r="CH34" s="612"/>
      <c r="CI34" s="612"/>
      <c r="CJ34" s="612"/>
      <c r="CK34" s="612"/>
      <c r="CL34" s="612"/>
      <c r="CM34" s="612"/>
      <c r="CN34" s="612"/>
      <c r="CO34" s="612"/>
      <c r="CP34" s="612"/>
      <c r="CQ34" s="613"/>
      <c r="CR34" s="614">
        <v>611695</v>
      </c>
      <c r="CS34" s="615"/>
      <c r="CT34" s="615"/>
      <c r="CU34" s="615"/>
      <c r="CV34" s="615"/>
      <c r="CW34" s="615"/>
      <c r="CX34" s="615"/>
      <c r="CY34" s="616"/>
      <c r="CZ34" s="617">
        <v>10.6</v>
      </c>
      <c r="DA34" s="625"/>
      <c r="DB34" s="625"/>
      <c r="DC34" s="626"/>
      <c r="DD34" s="620">
        <v>424522</v>
      </c>
      <c r="DE34" s="615"/>
      <c r="DF34" s="615"/>
      <c r="DG34" s="615"/>
      <c r="DH34" s="615"/>
      <c r="DI34" s="615"/>
      <c r="DJ34" s="615"/>
      <c r="DK34" s="616"/>
      <c r="DL34" s="620">
        <v>327106</v>
      </c>
      <c r="DM34" s="615"/>
      <c r="DN34" s="615"/>
      <c r="DO34" s="615"/>
      <c r="DP34" s="615"/>
      <c r="DQ34" s="615"/>
      <c r="DR34" s="615"/>
      <c r="DS34" s="615"/>
      <c r="DT34" s="615"/>
      <c r="DU34" s="615"/>
      <c r="DV34" s="616"/>
      <c r="DW34" s="617">
        <v>9.8000000000000007</v>
      </c>
      <c r="DX34" s="625"/>
      <c r="DY34" s="625"/>
      <c r="DZ34" s="625"/>
      <c r="EA34" s="625"/>
      <c r="EB34" s="625"/>
      <c r="EC34" s="639"/>
    </row>
    <row r="35" spans="2:133" ht="11.25" customHeight="1" x14ac:dyDescent="0.15">
      <c r="B35" s="611" t="s">
        <v>335</v>
      </c>
      <c r="C35" s="612"/>
      <c r="D35" s="612"/>
      <c r="E35" s="612"/>
      <c r="F35" s="612"/>
      <c r="G35" s="612"/>
      <c r="H35" s="612"/>
      <c r="I35" s="612"/>
      <c r="J35" s="612"/>
      <c r="K35" s="612"/>
      <c r="L35" s="612"/>
      <c r="M35" s="612"/>
      <c r="N35" s="612"/>
      <c r="O35" s="612"/>
      <c r="P35" s="612"/>
      <c r="Q35" s="613"/>
      <c r="R35" s="614">
        <v>128780</v>
      </c>
      <c r="S35" s="615"/>
      <c r="T35" s="615"/>
      <c r="U35" s="615"/>
      <c r="V35" s="615"/>
      <c r="W35" s="615"/>
      <c r="X35" s="615"/>
      <c r="Y35" s="616"/>
      <c r="Z35" s="650">
        <v>2.2000000000000002</v>
      </c>
      <c r="AA35" s="650"/>
      <c r="AB35" s="650"/>
      <c r="AC35" s="650"/>
      <c r="AD35" s="651" t="s">
        <v>246</v>
      </c>
      <c r="AE35" s="651"/>
      <c r="AF35" s="651"/>
      <c r="AG35" s="651"/>
      <c r="AH35" s="651"/>
      <c r="AI35" s="651"/>
      <c r="AJ35" s="651"/>
      <c r="AK35" s="651"/>
      <c r="AL35" s="617" t="s">
        <v>141</v>
      </c>
      <c r="AM35" s="618"/>
      <c r="AN35" s="618"/>
      <c r="AO35" s="652"/>
      <c r="AP35" s="218"/>
      <c r="AQ35" s="666" t="s">
        <v>336</v>
      </c>
      <c r="AR35" s="667"/>
      <c r="AS35" s="667"/>
      <c r="AT35" s="667"/>
      <c r="AU35" s="667"/>
      <c r="AV35" s="667"/>
      <c r="AW35" s="667"/>
      <c r="AX35" s="667"/>
      <c r="AY35" s="667"/>
      <c r="AZ35" s="667"/>
      <c r="BA35" s="667"/>
      <c r="BB35" s="667"/>
      <c r="BC35" s="667"/>
      <c r="BD35" s="667"/>
      <c r="BE35" s="667"/>
      <c r="BF35" s="668"/>
      <c r="BG35" s="666" t="s">
        <v>337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338</v>
      </c>
      <c r="CE35" s="612"/>
      <c r="CF35" s="612"/>
      <c r="CG35" s="612"/>
      <c r="CH35" s="612"/>
      <c r="CI35" s="612"/>
      <c r="CJ35" s="612"/>
      <c r="CK35" s="612"/>
      <c r="CL35" s="612"/>
      <c r="CM35" s="612"/>
      <c r="CN35" s="612"/>
      <c r="CO35" s="612"/>
      <c r="CP35" s="612"/>
      <c r="CQ35" s="613"/>
      <c r="CR35" s="614">
        <v>99991</v>
      </c>
      <c r="CS35" s="623"/>
      <c r="CT35" s="623"/>
      <c r="CU35" s="623"/>
      <c r="CV35" s="623"/>
      <c r="CW35" s="623"/>
      <c r="CX35" s="623"/>
      <c r="CY35" s="624"/>
      <c r="CZ35" s="617">
        <v>1.7</v>
      </c>
      <c r="DA35" s="625"/>
      <c r="DB35" s="625"/>
      <c r="DC35" s="626"/>
      <c r="DD35" s="620">
        <v>82960</v>
      </c>
      <c r="DE35" s="623"/>
      <c r="DF35" s="623"/>
      <c r="DG35" s="623"/>
      <c r="DH35" s="623"/>
      <c r="DI35" s="623"/>
      <c r="DJ35" s="623"/>
      <c r="DK35" s="624"/>
      <c r="DL35" s="620">
        <v>82936</v>
      </c>
      <c r="DM35" s="623"/>
      <c r="DN35" s="623"/>
      <c r="DO35" s="623"/>
      <c r="DP35" s="623"/>
      <c r="DQ35" s="623"/>
      <c r="DR35" s="623"/>
      <c r="DS35" s="623"/>
      <c r="DT35" s="623"/>
      <c r="DU35" s="623"/>
      <c r="DV35" s="624"/>
      <c r="DW35" s="617">
        <v>2.5</v>
      </c>
      <c r="DX35" s="625"/>
      <c r="DY35" s="625"/>
      <c r="DZ35" s="625"/>
      <c r="EA35" s="625"/>
      <c r="EB35" s="625"/>
      <c r="EC35" s="639"/>
    </row>
    <row r="36" spans="2:133" ht="11.25" customHeight="1" x14ac:dyDescent="0.15">
      <c r="B36" s="611" t="s">
        <v>339</v>
      </c>
      <c r="C36" s="612"/>
      <c r="D36" s="612"/>
      <c r="E36" s="612"/>
      <c r="F36" s="612"/>
      <c r="G36" s="612"/>
      <c r="H36" s="612"/>
      <c r="I36" s="612"/>
      <c r="J36" s="612"/>
      <c r="K36" s="612"/>
      <c r="L36" s="612"/>
      <c r="M36" s="612"/>
      <c r="N36" s="612"/>
      <c r="O36" s="612"/>
      <c r="P36" s="612"/>
      <c r="Q36" s="613"/>
      <c r="R36" s="614">
        <v>72344</v>
      </c>
      <c r="S36" s="615"/>
      <c r="T36" s="615"/>
      <c r="U36" s="615"/>
      <c r="V36" s="615"/>
      <c r="W36" s="615"/>
      <c r="X36" s="615"/>
      <c r="Y36" s="616"/>
      <c r="Z36" s="650">
        <v>1.2</v>
      </c>
      <c r="AA36" s="650"/>
      <c r="AB36" s="650"/>
      <c r="AC36" s="650"/>
      <c r="AD36" s="651" t="s">
        <v>246</v>
      </c>
      <c r="AE36" s="651"/>
      <c r="AF36" s="651"/>
      <c r="AG36" s="651"/>
      <c r="AH36" s="651"/>
      <c r="AI36" s="651"/>
      <c r="AJ36" s="651"/>
      <c r="AK36" s="651"/>
      <c r="AL36" s="617" t="s">
        <v>246</v>
      </c>
      <c r="AM36" s="618"/>
      <c r="AN36" s="618"/>
      <c r="AO36" s="652"/>
      <c r="AP36" s="218"/>
      <c r="AQ36" s="657" t="s">
        <v>340</v>
      </c>
      <c r="AR36" s="658"/>
      <c r="AS36" s="658"/>
      <c r="AT36" s="658"/>
      <c r="AU36" s="658"/>
      <c r="AV36" s="658"/>
      <c r="AW36" s="658"/>
      <c r="AX36" s="658"/>
      <c r="AY36" s="659"/>
      <c r="AZ36" s="660">
        <v>1106813</v>
      </c>
      <c r="BA36" s="661"/>
      <c r="BB36" s="661"/>
      <c r="BC36" s="661"/>
      <c r="BD36" s="661"/>
      <c r="BE36" s="661"/>
      <c r="BF36" s="662"/>
      <c r="BG36" s="663" t="s">
        <v>341</v>
      </c>
      <c r="BH36" s="664"/>
      <c r="BI36" s="664"/>
      <c r="BJ36" s="664"/>
      <c r="BK36" s="664"/>
      <c r="BL36" s="664"/>
      <c r="BM36" s="664"/>
      <c r="BN36" s="664"/>
      <c r="BO36" s="664"/>
      <c r="BP36" s="664"/>
      <c r="BQ36" s="664"/>
      <c r="BR36" s="664"/>
      <c r="BS36" s="664"/>
      <c r="BT36" s="664"/>
      <c r="BU36" s="665"/>
      <c r="BV36" s="660">
        <v>9997</v>
      </c>
      <c r="BW36" s="661"/>
      <c r="BX36" s="661"/>
      <c r="BY36" s="661"/>
      <c r="BZ36" s="661"/>
      <c r="CA36" s="661"/>
      <c r="CB36" s="662"/>
      <c r="CD36" s="611" t="s">
        <v>342</v>
      </c>
      <c r="CE36" s="612"/>
      <c r="CF36" s="612"/>
      <c r="CG36" s="612"/>
      <c r="CH36" s="612"/>
      <c r="CI36" s="612"/>
      <c r="CJ36" s="612"/>
      <c r="CK36" s="612"/>
      <c r="CL36" s="612"/>
      <c r="CM36" s="612"/>
      <c r="CN36" s="612"/>
      <c r="CO36" s="612"/>
      <c r="CP36" s="612"/>
      <c r="CQ36" s="613"/>
      <c r="CR36" s="614">
        <v>1328320</v>
      </c>
      <c r="CS36" s="615"/>
      <c r="CT36" s="615"/>
      <c r="CU36" s="615"/>
      <c r="CV36" s="615"/>
      <c r="CW36" s="615"/>
      <c r="CX36" s="615"/>
      <c r="CY36" s="616"/>
      <c r="CZ36" s="617">
        <v>23</v>
      </c>
      <c r="DA36" s="625"/>
      <c r="DB36" s="625"/>
      <c r="DC36" s="626"/>
      <c r="DD36" s="620">
        <v>899855</v>
      </c>
      <c r="DE36" s="615"/>
      <c r="DF36" s="615"/>
      <c r="DG36" s="615"/>
      <c r="DH36" s="615"/>
      <c r="DI36" s="615"/>
      <c r="DJ36" s="615"/>
      <c r="DK36" s="616"/>
      <c r="DL36" s="620">
        <v>592663</v>
      </c>
      <c r="DM36" s="615"/>
      <c r="DN36" s="615"/>
      <c r="DO36" s="615"/>
      <c r="DP36" s="615"/>
      <c r="DQ36" s="615"/>
      <c r="DR36" s="615"/>
      <c r="DS36" s="615"/>
      <c r="DT36" s="615"/>
      <c r="DU36" s="615"/>
      <c r="DV36" s="616"/>
      <c r="DW36" s="617">
        <v>17.7</v>
      </c>
      <c r="DX36" s="625"/>
      <c r="DY36" s="625"/>
      <c r="DZ36" s="625"/>
      <c r="EA36" s="625"/>
      <c r="EB36" s="625"/>
      <c r="EC36" s="639"/>
    </row>
    <row r="37" spans="2:133" ht="11.25" customHeight="1" x14ac:dyDescent="0.15">
      <c r="B37" s="611" t="s">
        <v>343</v>
      </c>
      <c r="C37" s="612"/>
      <c r="D37" s="612"/>
      <c r="E37" s="612"/>
      <c r="F37" s="612"/>
      <c r="G37" s="612"/>
      <c r="H37" s="612"/>
      <c r="I37" s="612"/>
      <c r="J37" s="612"/>
      <c r="K37" s="612"/>
      <c r="L37" s="612"/>
      <c r="M37" s="612"/>
      <c r="N37" s="612"/>
      <c r="O37" s="612"/>
      <c r="P37" s="612"/>
      <c r="Q37" s="613"/>
      <c r="R37" s="614">
        <v>60883</v>
      </c>
      <c r="S37" s="615"/>
      <c r="T37" s="615"/>
      <c r="U37" s="615"/>
      <c r="V37" s="615"/>
      <c r="W37" s="615"/>
      <c r="X37" s="615"/>
      <c r="Y37" s="616"/>
      <c r="Z37" s="650">
        <v>1</v>
      </c>
      <c r="AA37" s="650"/>
      <c r="AB37" s="650"/>
      <c r="AC37" s="650"/>
      <c r="AD37" s="651">
        <v>6395</v>
      </c>
      <c r="AE37" s="651"/>
      <c r="AF37" s="651"/>
      <c r="AG37" s="651"/>
      <c r="AH37" s="651"/>
      <c r="AI37" s="651"/>
      <c r="AJ37" s="651"/>
      <c r="AK37" s="651"/>
      <c r="AL37" s="617">
        <v>0.2</v>
      </c>
      <c r="AM37" s="618"/>
      <c r="AN37" s="618"/>
      <c r="AO37" s="652"/>
      <c r="AQ37" s="645" t="s">
        <v>344</v>
      </c>
      <c r="AR37" s="646"/>
      <c r="AS37" s="646"/>
      <c r="AT37" s="646"/>
      <c r="AU37" s="646"/>
      <c r="AV37" s="646"/>
      <c r="AW37" s="646"/>
      <c r="AX37" s="646"/>
      <c r="AY37" s="647"/>
      <c r="AZ37" s="614">
        <v>400904</v>
      </c>
      <c r="BA37" s="615"/>
      <c r="BB37" s="615"/>
      <c r="BC37" s="615"/>
      <c r="BD37" s="623"/>
      <c r="BE37" s="623"/>
      <c r="BF37" s="648"/>
      <c r="BG37" s="611" t="s">
        <v>345</v>
      </c>
      <c r="BH37" s="612"/>
      <c r="BI37" s="612"/>
      <c r="BJ37" s="612"/>
      <c r="BK37" s="612"/>
      <c r="BL37" s="612"/>
      <c r="BM37" s="612"/>
      <c r="BN37" s="612"/>
      <c r="BO37" s="612"/>
      <c r="BP37" s="612"/>
      <c r="BQ37" s="612"/>
      <c r="BR37" s="612"/>
      <c r="BS37" s="612"/>
      <c r="BT37" s="612"/>
      <c r="BU37" s="613"/>
      <c r="BV37" s="614">
        <v>8396</v>
      </c>
      <c r="BW37" s="615"/>
      <c r="BX37" s="615"/>
      <c r="BY37" s="615"/>
      <c r="BZ37" s="615"/>
      <c r="CA37" s="615"/>
      <c r="CB37" s="649"/>
      <c r="CD37" s="611" t="s">
        <v>346</v>
      </c>
      <c r="CE37" s="612"/>
      <c r="CF37" s="612"/>
      <c r="CG37" s="612"/>
      <c r="CH37" s="612"/>
      <c r="CI37" s="612"/>
      <c r="CJ37" s="612"/>
      <c r="CK37" s="612"/>
      <c r="CL37" s="612"/>
      <c r="CM37" s="612"/>
      <c r="CN37" s="612"/>
      <c r="CO37" s="612"/>
      <c r="CP37" s="612"/>
      <c r="CQ37" s="613"/>
      <c r="CR37" s="614">
        <v>547310</v>
      </c>
      <c r="CS37" s="623"/>
      <c r="CT37" s="623"/>
      <c r="CU37" s="623"/>
      <c r="CV37" s="623"/>
      <c r="CW37" s="623"/>
      <c r="CX37" s="623"/>
      <c r="CY37" s="624"/>
      <c r="CZ37" s="617">
        <v>9.5</v>
      </c>
      <c r="DA37" s="625"/>
      <c r="DB37" s="625"/>
      <c r="DC37" s="626"/>
      <c r="DD37" s="620">
        <v>398110</v>
      </c>
      <c r="DE37" s="623"/>
      <c r="DF37" s="623"/>
      <c r="DG37" s="623"/>
      <c r="DH37" s="623"/>
      <c r="DI37" s="623"/>
      <c r="DJ37" s="623"/>
      <c r="DK37" s="624"/>
      <c r="DL37" s="620">
        <v>293990</v>
      </c>
      <c r="DM37" s="623"/>
      <c r="DN37" s="623"/>
      <c r="DO37" s="623"/>
      <c r="DP37" s="623"/>
      <c r="DQ37" s="623"/>
      <c r="DR37" s="623"/>
      <c r="DS37" s="623"/>
      <c r="DT37" s="623"/>
      <c r="DU37" s="623"/>
      <c r="DV37" s="624"/>
      <c r="DW37" s="617">
        <v>8.8000000000000007</v>
      </c>
      <c r="DX37" s="625"/>
      <c r="DY37" s="625"/>
      <c r="DZ37" s="625"/>
      <c r="EA37" s="625"/>
      <c r="EB37" s="625"/>
      <c r="EC37" s="639"/>
    </row>
    <row r="38" spans="2:133" ht="11.25" customHeight="1" x14ac:dyDescent="0.15">
      <c r="B38" s="611" t="s">
        <v>347</v>
      </c>
      <c r="C38" s="612"/>
      <c r="D38" s="612"/>
      <c r="E38" s="612"/>
      <c r="F38" s="612"/>
      <c r="G38" s="612"/>
      <c r="H38" s="612"/>
      <c r="I38" s="612"/>
      <c r="J38" s="612"/>
      <c r="K38" s="612"/>
      <c r="L38" s="612"/>
      <c r="M38" s="612"/>
      <c r="N38" s="612"/>
      <c r="O38" s="612"/>
      <c r="P38" s="612"/>
      <c r="Q38" s="613"/>
      <c r="R38" s="614">
        <v>461954</v>
      </c>
      <c r="S38" s="615"/>
      <c r="T38" s="615"/>
      <c r="U38" s="615"/>
      <c r="V38" s="615"/>
      <c r="W38" s="615"/>
      <c r="X38" s="615"/>
      <c r="Y38" s="616"/>
      <c r="Z38" s="650">
        <v>7.9</v>
      </c>
      <c r="AA38" s="650"/>
      <c r="AB38" s="650"/>
      <c r="AC38" s="650"/>
      <c r="AD38" s="651" t="s">
        <v>246</v>
      </c>
      <c r="AE38" s="651"/>
      <c r="AF38" s="651"/>
      <c r="AG38" s="651"/>
      <c r="AH38" s="651"/>
      <c r="AI38" s="651"/>
      <c r="AJ38" s="651"/>
      <c r="AK38" s="651"/>
      <c r="AL38" s="617" t="s">
        <v>132</v>
      </c>
      <c r="AM38" s="618"/>
      <c r="AN38" s="618"/>
      <c r="AO38" s="652"/>
      <c r="AQ38" s="645" t="s">
        <v>348</v>
      </c>
      <c r="AR38" s="646"/>
      <c r="AS38" s="646"/>
      <c r="AT38" s="646"/>
      <c r="AU38" s="646"/>
      <c r="AV38" s="646"/>
      <c r="AW38" s="646"/>
      <c r="AX38" s="646"/>
      <c r="AY38" s="647"/>
      <c r="AZ38" s="614">
        <v>142958</v>
      </c>
      <c r="BA38" s="615"/>
      <c r="BB38" s="615"/>
      <c r="BC38" s="615"/>
      <c r="BD38" s="623"/>
      <c r="BE38" s="623"/>
      <c r="BF38" s="648"/>
      <c r="BG38" s="611" t="s">
        <v>349</v>
      </c>
      <c r="BH38" s="612"/>
      <c r="BI38" s="612"/>
      <c r="BJ38" s="612"/>
      <c r="BK38" s="612"/>
      <c r="BL38" s="612"/>
      <c r="BM38" s="612"/>
      <c r="BN38" s="612"/>
      <c r="BO38" s="612"/>
      <c r="BP38" s="612"/>
      <c r="BQ38" s="612"/>
      <c r="BR38" s="612"/>
      <c r="BS38" s="612"/>
      <c r="BT38" s="612"/>
      <c r="BU38" s="613"/>
      <c r="BV38" s="614">
        <v>827</v>
      </c>
      <c r="BW38" s="615"/>
      <c r="BX38" s="615"/>
      <c r="BY38" s="615"/>
      <c r="BZ38" s="615"/>
      <c r="CA38" s="615"/>
      <c r="CB38" s="649"/>
      <c r="CD38" s="611" t="s">
        <v>350</v>
      </c>
      <c r="CE38" s="612"/>
      <c r="CF38" s="612"/>
      <c r="CG38" s="612"/>
      <c r="CH38" s="612"/>
      <c r="CI38" s="612"/>
      <c r="CJ38" s="612"/>
      <c r="CK38" s="612"/>
      <c r="CL38" s="612"/>
      <c r="CM38" s="612"/>
      <c r="CN38" s="612"/>
      <c r="CO38" s="612"/>
      <c r="CP38" s="612"/>
      <c r="CQ38" s="613"/>
      <c r="CR38" s="614">
        <v>702133</v>
      </c>
      <c r="CS38" s="615"/>
      <c r="CT38" s="615"/>
      <c r="CU38" s="615"/>
      <c r="CV38" s="615"/>
      <c r="CW38" s="615"/>
      <c r="CX38" s="615"/>
      <c r="CY38" s="616"/>
      <c r="CZ38" s="617">
        <v>12.2</v>
      </c>
      <c r="DA38" s="625"/>
      <c r="DB38" s="625"/>
      <c r="DC38" s="626"/>
      <c r="DD38" s="620">
        <v>600396</v>
      </c>
      <c r="DE38" s="615"/>
      <c r="DF38" s="615"/>
      <c r="DG38" s="615"/>
      <c r="DH38" s="615"/>
      <c r="DI38" s="615"/>
      <c r="DJ38" s="615"/>
      <c r="DK38" s="616"/>
      <c r="DL38" s="620">
        <v>388896</v>
      </c>
      <c r="DM38" s="615"/>
      <c r="DN38" s="615"/>
      <c r="DO38" s="615"/>
      <c r="DP38" s="615"/>
      <c r="DQ38" s="615"/>
      <c r="DR38" s="615"/>
      <c r="DS38" s="615"/>
      <c r="DT38" s="615"/>
      <c r="DU38" s="615"/>
      <c r="DV38" s="616"/>
      <c r="DW38" s="617">
        <v>11.6</v>
      </c>
      <c r="DX38" s="625"/>
      <c r="DY38" s="625"/>
      <c r="DZ38" s="625"/>
      <c r="EA38" s="625"/>
      <c r="EB38" s="625"/>
      <c r="EC38" s="639"/>
    </row>
    <row r="39" spans="2:133" ht="11.25" customHeight="1" x14ac:dyDescent="0.15">
      <c r="B39" s="611" t="s">
        <v>351</v>
      </c>
      <c r="C39" s="612"/>
      <c r="D39" s="612"/>
      <c r="E39" s="612"/>
      <c r="F39" s="612"/>
      <c r="G39" s="612"/>
      <c r="H39" s="612"/>
      <c r="I39" s="612"/>
      <c r="J39" s="612"/>
      <c r="K39" s="612"/>
      <c r="L39" s="612"/>
      <c r="M39" s="612"/>
      <c r="N39" s="612"/>
      <c r="O39" s="612"/>
      <c r="P39" s="612"/>
      <c r="Q39" s="613"/>
      <c r="R39" s="614" t="s">
        <v>246</v>
      </c>
      <c r="S39" s="615"/>
      <c r="T39" s="615"/>
      <c r="U39" s="615"/>
      <c r="V39" s="615"/>
      <c r="W39" s="615"/>
      <c r="X39" s="615"/>
      <c r="Y39" s="616"/>
      <c r="Z39" s="650" t="s">
        <v>246</v>
      </c>
      <c r="AA39" s="650"/>
      <c r="AB39" s="650"/>
      <c r="AC39" s="650"/>
      <c r="AD39" s="651" t="s">
        <v>246</v>
      </c>
      <c r="AE39" s="651"/>
      <c r="AF39" s="651"/>
      <c r="AG39" s="651"/>
      <c r="AH39" s="651"/>
      <c r="AI39" s="651"/>
      <c r="AJ39" s="651"/>
      <c r="AK39" s="651"/>
      <c r="AL39" s="617" t="s">
        <v>132</v>
      </c>
      <c r="AM39" s="618"/>
      <c r="AN39" s="618"/>
      <c r="AO39" s="652"/>
      <c r="AQ39" s="645" t="s">
        <v>352</v>
      </c>
      <c r="AR39" s="646"/>
      <c r="AS39" s="646"/>
      <c r="AT39" s="646"/>
      <c r="AU39" s="646"/>
      <c r="AV39" s="646"/>
      <c r="AW39" s="646"/>
      <c r="AX39" s="646"/>
      <c r="AY39" s="647"/>
      <c r="AZ39" s="614">
        <v>57100</v>
      </c>
      <c r="BA39" s="615"/>
      <c r="BB39" s="615"/>
      <c r="BC39" s="615"/>
      <c r="BD39" s="623"/>
      <c r="BE39" s="623"/>
      <c r="BF39" s="648"/>
      <c r="BG39" s="611" t="s">
        <v>353</v>
      </c>
      <c r="BH39" s="612"/>
      <c r="BI39" s="612"/>
      <c r="BJ39" s="612"/>
      <c r="BK39" s="612"/>
      <c r="BL39" s="612"/>
      <c r="BM39" s="612"/>
      <c r="BN39" s="612"/>
      <c r="BO39" s="612"/>
      <c r="BP39" s="612"/>
      <c r="BQ39" s="612"/>
      <c r="BR39" s="612"/>
      <c r="BS39" s="612"/>
      <c r="BT39" s="612"/>
      <c r="BU39" s="613"/>
      <c r="BV39" s="614">
        <v>1473</v>
      </c>
      <c r="BW39" s="615"/>
      <c r="BX39" s="615"/>
      <c r="BY39" s="615"/>
      <c r="BZ39" s="615"/>
      <c r="CA39" s="615"/>
      <c r="CB39" s="649"/>
      <c r="CD39" s="611" t="s">
        <v>354</v>
      </c>
      <c r="CE39" s="612"/>
      <c r="CF39" s="612"/>
      <c r="CG39" s="612"/>
      <c r="CH39" s="612"/>
      <c r="CI39" s="612"/>
      <c r="CJ39" s="612"/>
      <c r="CK39" s="612"/>
      <c r="CL39" s="612"/>
      <c r="CM39" s="612"/>
      <c r="CN39" s="612"/>
      <c r="CO39" s="612"/>
      <c r="CP39" s="612"/>
      <c r="CQ39" s="613"/>
      <c r="CR39" s="614">
        <v>357309</v>
      </c>
      <c r="CS39" s="623"/>
      <c r="CT39" s="623"/>
      <c r="CU39" s="623"/>
      <c r="CV39" s="623"/>
      <c r="CW39" s="623"/>
      <c r="CX39" s="623"/>
      <c r="CY39" s="624"/>
      <c r="CZ39" s="617">
        <v>6.2</v>
      </c>
      <c r="DA39" s="625"/>
      <c r="DB39" s="625"/>
      <c r="DC39" s="626"/>
      <c r="DD39" s="620">
        <v>203155</v>
      </c>
      <c r="DE39" s="623"/>
      <c r="DF39" s="623"/>
      <c r="DG39" s="623"/>
      <c r="DH39" s="623"/>
      <c r="DI39" s="623"/>
      <c r="DJ39" s="623"/>
      <c r="DK39" s="624"/>
      <c r="DL39" s="620" t="s">
        <v>246</v>
      </c>
      <c r="DM39" s="623"/>
      <c r="DN39" s="623"/>
      <c r="DO39" s="623"/>
      <c r="DP39" s="623"/>
      <c r="DQ39" s="623"/>
      <c r="DR39" s="623"/>
      <c r="DS39" s="623"/>
      <c r="DT39" s="623"/>
      <c r="DU39" s="623"/>
      <c r="DV39" s="624"/>
      <c r="DW39" s="617" t="s">
        <v>246</v>
      </c>
      <c r="DX39" s="625"/>
      <c r="DY39" s="625"/>
      <c r="DZ39" s="625"/>
      <c r="EA39" s="625"/>
      <c r="EB39" s="625"/>
      <c r="EC39" s="639"/>
    </row>
    <row r="40" spans="2:133" ht="11.25" customHeight="1" x14ac:dyDescent="0.15">
      <c r="B40" s="611" t="s">
        <v>355</v>
      </c>
      <c r="C40" s="612"/>
      <c r="D40" s="612"/>
      <c r="E40" s="612"/>
      <c r="F40" s="612"/>
      <c r="G40" s="612"/>
      <c r="H40" s="612"/>
      <c r="I40" s="612"/>
      <c r="J40" s="612"/>
      <c r="K40" s="612"/>
      <c r="L40" s="612"/>
      <c r="M40" s="612"/>
      <c r="N40" s="612"/>
      <c r="O40" s="612"/>
      <c r="P40" s="612"/>
      <c r="Q40" s="613"/>
      <c r="R40" s="614">
        <v>29054</v>
      </c>
      <c r="S40" s="615"/>
      <c r="T40" s="615"/>
      <c r="U40" s="615"/>
      <c r="V40" s="615"/>
      <c r="W40" s="615"/>
      <c r="X40" s="615"/>
      <c r="Y40" s="616"/>
      <c r="Z40" s="650">
        <v>0.5</v>
      </c>
      <c r="AA40" s="650"/>
      <c r="AB40" s="650"/>
      <c r="AC40" s="650"/>
      <c r="AD40" s="651" t="s">
        <v>246</v>
      </c>
      <c r="AE40" s="651"/>
      <c r="AF40" s="651"/>
      <c r="AG40" s="651"/>
      <c r="AH40" s="651"/>
      <c r="AI40" s="651"/>
      <c r="AJ40" s="651"/>
      <c r="AK40" s="651"/>
      <c r="AL40" s="617" t="s">
        <v>246</v>
      </c>
      <c r="AM40" s="618"/>
      <c r="AN40" s="618"/>
      <c r="AO40" s="652"/>
      <c r="AQ40" s="645" t="s">
        <v>356</v>
      </c>
      <c r="AR40" s="646"/>
      <c r="AS40" s="646"/>
      <c r="AT40" s="646"/>
      <c r="AU40" s="646"/>
      <c r="AV40" s="646"/>
      <c r="AW40" s="646"/>
      <c r="AX40" s="646"/>
      <c r="AY40" s="647"/>
      <c r="AZ40" s="614">
        <v>3776</v>
      </c>
      <c r="BA40" s="615"/>
      <c r="BB40" s="615"/>
      <c r="BC40" s="615"/>
      <c r="BD40" s="623"/>
      <c r="BE40" s="623"/>
      <c r="BF40" s="648"/>
      <c r="BG40" s="653" t="s">
        <v>357</v>
      </c>
      <c r="BH40" s="654"/>
      <c r="BI40" s="654"/>
      <c r="BJ40" s="654"/>
      <c r="BK40" s="654"/>
      <c r="BL40" s="214"/>
      <c r="BM40" s="612" t="s">
        <v>358</v>
      </c>
      <c r="BN40" s="612"/>
      <c r="BO40" s="612"/>
      <c r="BP40" s="612"/>
      <c r="BQ40" s="612"/>
      <c r="BR40" s="612"/>
      <c r="BS40" s="612"/>
      <c r="BT40" s="612"/>
      <c r="BU40" s="613"/>
      <c r="BV40" s="614">
        <v>141</v>
      </c>
      <c r="BW40" s="615"/>
      <c r="BX40" s="615"/>
      <c r="BY40" s="615"/>
      <c r="BZ40" s="615"/>
      <c r="CA40" s="615"/>
      <c r="CB40" s="649"/>
      <c r="CD40" s="611" t="s">
        <v>359</v>
      </c>
      <c r="CE40" s="612"/>
      <c r="CF40" s="612"/>
      <c r="CG40" s="612"/>
      <c r="CH40" s="612"/>
      <c r="CI40" s="612"/>
      <c r="CJ40" s="612"/>
      <c r="CK40" s="612"/>
      <c r="CL40" s="612"/>
      <c r="CM40" s="612"/>
      <c r="CN40" s="612"/>
      <c r="CO40" s="612"/>
      <c r="CP40" s="612"/>
      <c r="CQ40" s="613"/>
      <c r="CR40" s="614">
        <v>135332</v>
      </c>
      <c r="CS40" s="615"/>
      <c r="CT40" s="615"/>
      <c r="CU40" s="615"/>
      <c r="CV40" s="615"/>
      <c r="CW40" s="615"/>
      <c r="CX40" s="615"/>
      <c r="CY40" s="616"/>
      <c r="CZ40" s="617">
        <v>2.2999999999999998</v>
      </c>
      <c r="DA40" s="625"/>
      <c r="DB40" s="625"/>
      <c r="DC40" s="626"/>
      <c r="DD40" s="620">
        <v>135332</v>
      </c>
      <c r="DE40" s="615"/>
      <c r="DF40" s="615"/>
      <c r="DG40" s="615"/>
      <c r="DH40" s="615"/>
      <c r="DI40" s="615"/>
      <c r="DJ40" s="615"/>
      <c r="DK40" s="616"/>
      <c r="DL40" s="620">
        <v>135332</v>
      </c>
      <c r="DM40" s="615"/>
      <c r="DN40" s="615"/>
      <c r="DO40" s="615"/>
      <c r="DP40" s="615"/>
      <c r="DQ40" s="615"/>
      <c r="DR40" s="615"/>
      <c r="DS40" s="615"/>
      <c r="DT40" s="615"/>
      <c r="DU40" s="615"/>
      <c r="DV40" s="616"/>
      <c r="DW40" s="617">
        <v>4</v>
      </c>
      <c r="DX40" s="625"/>
      <c r="DY40" s="625"/>
      <c r="DZ40" s="625"/>
      <c r="EA40" s="625"/>
      <c r="EB40" s="625"/>
      <c r="EC40" s="639"/>
    </row>
    <row r="41" spans="2:133" ht="11.25" customHeight="1" x14ac:dyDescent="0.15">
      <c r="B41" s="595" t="s">
        <v>360</v>
      </c>
      <c r="C41" s="596"/>
      <c r="D41" s="596"/>
      <c r="E41" s="596"/>
      <c r="F41" s="596"/>
      <c r="G41" s="596"/>
      <c r="H41" s="596"/>
      <c r="I41" s="596"/>
      <c r="J41" s="596"/>
      <c r="K41" s="596"/>
      <c r="L41" s="596"/>
      <c r="M41" s="596"/>
      <c r="N41" s="596"/>
      <c r="O41" s="596"/>
      <c r="P41" s="596"/>
      <c r="Q41" s="597"/>
      <c r="R41" s="598">
        <v>5863937</v>
      </c>
      <c r="S41" s="636"/>
      <c r="T41" s="636"/>
      <c r="U41" s="636"/>
      <c r="V41" s="636"/>
      <c r="W41" s="636"/>
      <c r="X41" s="636"/>
      <c r="Y41" s="640"/>
      <c r="Z41" s="641">
        <v>100</v>
      </c>
      <c r="AA41" s="641"/>
      <c r="AB41" s="641"/>
      <c r="AC41" s="641"/>
      <c r="AD41" s="642">
        <v>3314466</v>
      </c>
      <c r="AE41" s="642"/>
      <c r="AF41" s="642"/>
      <c r="AG41" s="642"/>
      <c r="AH41" s="642"/>
      <c r="AI41" s="642"/>
      <c r="AJ41" s="642"/>
      <c r="AK41" s="642"/>
      <c r="AL41" s="601">
        <v>100</v>
      </c>
      <c r="AM41" s="643"/>
      <c r="AN41" s="643"/>
      <c r="AO41" s="644"/>
      <c r="AQ41" s="645" t="s">
        <v>361</v>
      </c>
      <c r="AR41" s="646"/>
      <c r="AS41" s="646"/>
      <c r="AT41" s="646"/>
      <c r="AU41" s="646"/>
      <c r="AV41" s="646"/>
      <c r="AW41" s="646"/>
      <c r="AX41" s="646"/>
      <c r="AY41" s="647"/>
      <c r="AZ41" s="614">
        <v>217413</v>
      </c>
      <c r="BA41" s="615"/>
      <c r="BB41" s="615"/>
      <c r="BC41" s="615"/>
      <c r="BD41" s="623"/>
      <c r="BE41" s="623"/>
      <c r="BF41" s="648"/>
      <c r="BG41" s="653"/>
      <c r="BH41" s="654"/>
      <c r="BI41" s="654"/>
      <c r="BJ41" s="654"/>
      <c r="BK41" s="654"/>
      <c r="BL41" s="214"/>
      <c r="BM41" s="612" t="s">
        <v>362</v>
      </c>
      <c r="BN41" s="612"/>
      <c r="BO41" s="612"/>
      <c r="BP41" s="612"/>
      <c r="BQ41" s="612"/>
      <c r="BR41" s="612"/>
      <c r="BS41" s="612"/>
      <c r="BT41" s="612"/>
      <c r="BU41" s="613"/>
      <c r="BV41" s="614" t="s">
        <v>141</v>
      </c>
      <c r="BW41" s="615"/>
      <c r="BX41" s="615"/>
      <c r="BY41" s="615"/>
      <c r="BZ41" s="615"/>
      <c r="CA41" s="615"/>
      <c r="CB41" s="649"/>
      <c r="CD41" s="611" t="s">
        <v>363</v>
      </c>
      <c r="CE41" s="612"/>
      <c r="CF41" s="612"/>
      <c r="CG41" s="612"/>
      <c r="CH41" s="612"/>
      <c r="CI41" s="612"/>
      <c r="CJ41" s="612"/>
      <c r="CK41" s="612"/>
      <c r="CL41" s="612"/>
      <c r="CM41" s="612"/>
      <c r="CN41" s="612"/>
      <c r="CO41" s="612"/>
      <c r="CP41" s="612"/>
      <c r="CQ41" s="613"/>
      <c r="CR41" s="614" t="s">
        <v>141</v>
      </c>
      <c r="CS41" s="623"/>
      <c r="CT41" s="623"/>
      <c r="CU41" s="623"/>
      <c r="CV41" s="623"/>
      <c r="CW41" s="623"/>
      <c r="CX41" s="623"/>
      <c r="CY41" s="624"/>
      <c r="CZ41" s="617" t="s">
        <v>132</v>
      </c>
      <c r="DA41" s="625"/>
      <c r="DB41" s="625"/>
      <c r="DC41" s="626"/>
      <c r="DD41" s="620" t="s">
        <v>141</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364</v>
      </c>
      <c r="AR42" s="634"/>
      <c r="AS42" s="634"/>
      <c r="AT42" s="634"/>
      <c r="AU42" s="634"/>
      <c r="AV42" s="634"/>
      <c r="AW42" s="634"/>
      <c r="AX42" s="634"/>
      <c r="AY42" s="635"/>
      <c r="AZ42" s="598">
        <v>284662</v>
      </c>
      <c r="BA42" s="636"/>
      <c r="BB42" s="636"/>
      <c r="BC42" s="636"/>
      <c r="BD42" s="599"/>
      <c r="BE42" s="599"/>
      <c r="BF42" s="637"/>
      <c r="BG42" s="655"/>
      <c r="BH42" s="656"/>
      <c r="BI42" s="656"/>
      <c r="BJ42" s="656"/>
      <c r="BK42" s="656"/>
      <c r="BL42" s="215"/>
      <c r="BM42" s="596" t="s">
        <v>365</v>
      </c>
      <c r="BN42" s="596"/>
      <c r="BO42" s="596"/>
      <c r="BP42" s="596"/>
      <c r="BQ42" s="596"/>
      <c r="BR42" s="596"/>
      <c r="BS42" s="596"/>
      <c r="BT42" s="596"/>
      <c r="BU42" s="597"/>
      <c r="BV42" s="598">
        <v>374</v>
      </c>
      <c r="BW42" s="636"/>
      <c r="BX42" s="636"/>
      <c r="BY42" s="636"/>
      <c r="BZ42" s="636"/>
      <c r="CA42" s="636"/>
      <c r="CB42" s="638"/>
      <c r="CD42" s="611" t="s">
        <v>366</v>
      </c>
      <c r="CE42" s="612"/>
      <c r="CF42" s="612"/>
      <c r="CG42" s="612"/>
      <c r="CH42" s="612"/>
      <c r="CI42" s="612"/>
      <c r="CJ42" s="612"/>
      <c r="CK42" s="612"/>
      <c r="CL42" s="612"/>
      <c r="CM42" s="612"/>
      <c r="CN42" s="612"/>
      <c r="CO42" s="612"/>
      <c r="CP42" s="612"/>
      <c r="CQ42" s="613"/>
      <c r="CR42" s="614">
        <v>617496</v>
      </c>
      <c r="CS42" s="623"/>
      <c r="CT42" s="623"/>
      <c r="CU42" s="623"/>
      <c r="CV42" s="623"/>
      <c r="CW42" s="623"/>
      <c r="CX42" s="623"/>
      <c r="CY42" s="624"/>
      <c r="CZ42" s="617">
        <v>10.7</v>
      </c>
      <c r="DA42" s="625"/>
      <c r="DB42" s="625"/>
      <c r="DC42" s="626"/>
      <c r="DD42" s="620">
        <v>100004</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367</v>
      </c>
      <c r="CD43" s="611" t="s">
        <v>368</v>
      </c>
      <c r="CE43" s="612"/>
      <c r="CF43" s="612"/>
      <c r="CG43" s="612"/>
      <c r="CH43" s="612"/>
      <c r="CI43" s="612"/>
      <c r="CJ43" s="612"/>
      <c r="CK43" s="612"/>
      <c r="CL43" s="612"/>
      <c r="CM43" s="612"/>
      <c r="CN43" s="612"/>
      <c r="CO43" s="612"/>
      <c r="CP43" s="612"/>
      <c r="CQ43" s="613"/>
      <c r="CR43" s="614">
        <v>3382</v>
      </c>
      <c r="CS43" s="623"/>
      <c r="CT43" s="623"/>
      <c r="CU43" s="623"/>
      <c r="CV43" s="623"/>
      <c r="CW43" s="623"/>
      <c r="CX43" s="623"/>
      <c r="CY43" s="624"/>
      <c r="CZ43" s="617">
        <v>0.1</v>
      </c>
      <c r="DA43" s="625"/>
      <c r="DB43" s="625"/>
      <c r="DC43" s="626"/>
      <c r="DD43" s="620">
        <v>3382</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369</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316</v>
      </c>
      <c r="CE44" s="628"/>
      <c r="CF44" s="611" t="s">
        <v>370</v>
      </c>
      <c r="CG44" s="612"/>
      <c r="CH44" s="612"/>
      <c r="CI44" s="612"/>
      <c r="CJ44" s="612"/>
      <c r="CK44" s="612"/>
      <c r="CL44" s="612"/>
      <c r="CM44" s="612"/>
      <c r="CN44" s="612"/>
      <c r="CO44" s="612"/>
      <c r="CP44" s="612"/>
      <c r="CQ44" s="613"/>
      <c r="CR44" s="614">
        <v>617492</v>
      </c>
      <c r="CS44" s="615"/>
      <c r="CT44" s="615"/>
      <c r="CU44" s="615"/>
      <c r="CV44" s="615"/>
      <c r="CW44" s="615"/>
      <c r="CX44" s="615"/>
      <c r="CY44" s="616"/>
      <c r="CZ44" s="617">
        <v>10.7</v>
      </c>
      <c r="DA44" s="618"/>
      <c r="DB44" s="618"/>
      <c r="DC44" s="619"/>
      <c r="DD44" s="620">
        <v>100000</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371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372</v>
      </c>
      <c r="CG45" s="612"/>
      <c r="CH45" s="612"/>
      <c r="CI45" s="612"/>
      <c r="CJ45" s="612"/>
      <c r="CK45" s="612"/>
      <c r="CL45" s="612"/>
      <c r="CM45" s="612"/>
      <c r="CN45" s="612"/>
      <c r="CO45" s="612"/>
      <c r="CP45" s="612"/>
      <c r="CQ45" s="613"/>
      <c r="CR45" s="614">
        <v>461680</v>
      </c>
      <c r="CS45" s="623"/>
      <c r="CT45" s="623"/>
      <c r="CU45" s="623"/>
      <c r="CV45" s="623"/>
      <c r="CW45" s="623"/>
      <c r="CX45" s="623"/>
      <c r="CY45" s="624"/>
      <c r="CZ45" s="617">
        <v>8</v>
      </c>
      <c r="DA45" s="625"/>
      <c r="DB45" s="625"/>
      <c r="DC45" s="626"/>
      <c r="DD45" s="620">
        <v>14666</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373</v>
      </c>
      <c r="CG46" s="612"/>
      <c r="CH46" s="612"/>
      <c r="CI46" s="612"/>
      <c r="CJ46" s="612"/>
      <c r="CK46" s="612"/>
      <c r="CL46" s="612"/>
      <c r="CM46" s="612"/>
      <c r="CN46" s="612"/>
      <c r="CO46" s="612"/>
      <c r="CP46" s="612"/>
      <c r="CQ46" s="613"/>
      <c r="CR46" s="614">
        <v>116109</v>
      </c>
      <c r="CS46" s="615"/>
      <c r="CT46" s="615"/>
      <c r="CU46" s="615"/>
      <c r="CV46" s="615"/>
      <c r="CW46" s="615"/>
      <c r="CX46" s="615"/>
      <c r="CY46" s="616"/>
      <c r="CZ46" s="617">
        <v>2</v>
      </c>
      <c r="DA46" s="618"/>
      <c r="DB46" s="618"/>
      <c r="DC46" s="619"/>
      <c r="DD46" s="620">
        <v>85083</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374</v>
      </c>
      <c r="CG47" s="612"/>
      <c r="CH47" s="612"/>
      <c r="CI47" s="612"/>
      <c r="CJ47" s="612"/>
      <c r="CK47" s="612"/>
      <c r="CL47" s="612"/>
      <c r="CM47" s="612"/>
      <c r="CN47" s="612"/>
      <c r="CO47" s="612"/>
      <c r="CP47" s="612"/>
      <c r="CQ47" s="613"/>
      <c r="CR47" s="614">
        <v>4</v>
      </c>
      <c r="CS47" s="623"/>
      <c r="CT47" s="623"/>
      <c r="CU47" s="623"/>
      <c r="CV47" s="623"/>
      <c r="CW47" s="623"/>
      <c r="CX47" s="623"/>
      <c r="CY47" s="624"/>
      <c r="CZ47" s="617">
        <v>0</v>
      </c>
      <c r="DA47" s="625"/>
      <c r="DB47" s="625"/>
      <c r="DC47" s="626"/>
      <c r="DD47" s="620">
        <v>4</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375</v>
      </c>
      <c r="CG48" s="612"/>
      <c r="CH48" s="612"/>
      <c r="CI48" s="612"/>
      <c r="CJ48" s="612"/>
      <c r="CK48" s="612"/>
      <c r="CL48" s="612"/>
      <c r="CM48" s="612"/>
      <c r="CN48" s="612"/>
      <c r="CO48" s="612"/>
      <c r="CP48" s="612"/>
      <c r="CQ48" s="613"/>
      <c r="CR48" s="614" t="s">
        <v>132</v>
      </c>
      <c r="CS48" s="615"/>
      <c r="CT48" s="615"/>
      <c r="CU48" s="615"/>
      <c r="CV48" s="615"/>
      <c r="CW48" s="615"/>
      <c r="CX48" s="615"/>
      <c r="CY48" s="616"/>
      <c r="CZ48" s="617" t="s">
        <v>132</v>
      </c>
      <c r="DA48" s="618"/>
      <c r="DB48" s="618"/>
      <c r="DC48" s="619"/>
      <c r="DD48" s="620" t="s">
        <v>246</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376</v>
      </c>
      <c r="CE49" s="596"/>
      <c r="CF49" s="596"/>
      <c r="CG49" s="596"/>
      <c r="CH49" s="596"/>
      <c r="CI49" s="596"/>
      <c r="CJ49" s="596"/>
      <c r="CK49" s="596"/>
      <c r="CL49" s="596"/>
      <c r="CM49" s="596"/>
      <c r="CN49" s="596"/>
      <c r="CO49" s="596"/>
      <c r="CP49" s="596"/>
      <c r="CQ49" s="597"/>
      <c r="CR49" s="598">
        <v>5762871</v>
      </c>
      <c r="CS49" s="599"/>
      <c r="CT49" s="599"/>
      <c r="CU49" s="599"/>
      <c r="CV49" s="599"/>
      <c r="CW49" s="599"/>
      <c r="CX49" s="599"/>
      <c r="CY49" s="600"/>
      <c r="CZ49" s="601">
        <v>100</v>
      </c>
      <c r="DA49" s="602"/>
      <c r="DB49" s="602"/>
      <c r="DC49" s="603"/>
      <c r="DD49" s="604">
        <v>3827582</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MOT76zT/Fr4IfYE6HC2157Un3NKIrB3hA7MJwcVC/gQDYedI6q1ubV0KqcJXy1RCxHE0CvqMhTjvKuzJVNYc0A==" saltValue="w2mnJBcx2558g14gEay3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33" sqref="AK33:AO3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377</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378</v>
      </c>
      <c r="DK2" s="1095"/>
      <c r="DL2" s="1095"/>
      <c r="DM2" s="1095"/>
      <c r="DN2" s="1095"/>
      <c r="DO2" s="1096"/>
      <c r="DP2" s="222"/>
      <c r="DQ2" s="1094" t="s">
        <v>379</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380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381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382</v>
      </c>
      <c r="B5" s="983"/>
      <c r="C5" s="983"/>
      <c r="D5" s="983"/>
      <c r="E5" s="983"/>
      <c r="F5" s="983"/>
      <c r="G5" s="983"/>
      <c r="H5" s="983"/>
      <c r="I5" s="983"/>
      <c r="J5" s="983"/>
      <c r="K5" s="983"/>
      <c r="L5" s="983"/>
      <c r="M5" s="983"/>
      <c r="N5" s="983"/>
      <c r="O5" s="983"/>
      <c r="P5" s="984"/>
      <c r="Q5" s="988" t="s">
        <v>383</v>
      </c>
      <c r="R5" s="989"/>
      <c r="S5" s="989"/>
      <c r="T5" s="989"/>
      <c r="U5" s="990"/>
      <c r="V5" s="988" t="s">
        <v>384</v>
      </c>
      <c r="W5" s="989"/>
      <c r="X5" s="989"/>
      <c r="Y5" s="989"/>
      <c r="Z5" s="990"/>
      <c r="AA5" s="988" t="s">
        <v>385</v>
      </c>
      <c r="AB5" s="989"/>
      <c r="AC5" s="989"/>
      <c r="AD5" s="989"/>
      <c r="AE5" s="989"/>
      <c r="AF5" s="1097" t="s">
        <v>386</v>
      </c>
      <c r="AG5" s="989"/>
      <c r="AH5" s="989"/>
      <c r="AI5" s="989"/>
      <c r="AJ5" s="1002"/>
      <c r="AK5" s="989" t="s">
        <v>387</v>
      </c>
      <c r="AL5" s="989"/>
      <c r="AM5" s="989"/>
      <c r="AN5" s="989"/>
      <c r="AO5" s="990"/>
      <c r="AP5" s="988" t="s">
        <v>388</v>
      </c>
      <c r="AQ5" s="989"/>
      <c r="AR5" s="989"/>
      <c r="AS5" s="989"/>
      <c r="AT5" s="990"/>
      <c r="AU5" s="988" t="s">
        <v>389</v>
      </c>
      <c r="AV5" s="989"/>
      <c r="AW5" s="989"/>
      <c r="AX5" s="989"/>
      <c r="AY5" s="1002"/>
      <c r="AZ5" s="226"/>
      <c r="BA5" s="226"/>
      <c r="BB5" s="226"/>
      <c r="BC5" s="226"/>
      <c r="BD5" s="226"/>
      <c r="BE5" s="227"/>
      <c r="BF5" s="227"/>
      <c r="BG5" s="227"/>
      <c r="BH5" s="227"/>
      <c r="BI5" s="227"/>
      <c r="BJ5" s="227"/>
      <c r="BK5" s="227"/>
      <c r="BL5" s="227"/>
      <c r="BM5" s="227"/>
      <c r="BN5" s="227"/>
      <c r="BO5" s="227"/>
      <c r="BP5" s="227"/>
      <c r="BQ5" s="982" t="s">
        <v>390</v>
      </c>
      <c r="BR5" s="983"/>
      <c r="BS5" s="983"/>
      <c r="BT5" s="983"/>
      <c r="BU5" s="983"/>
      <c r="BV5" s="983"/>
      <c r="BW5" s="983"/>
      <c r="BX5" s="983"/>
      <c r="BY5" s="983"/>
      <c r="BZ5" s="983"/>
      <c r="CA5" s="983"/>
      <c r="CB5" s="983"/>
      <c r="CC5" s="983"/>
      <c r="CD5" s="983"/>
      <c r="CE5" s="983"/>
      <c r="CF5" s="983"/>
      <c r="CG5" s="984"/>
      <c r="CH5" s="988" t="s">
        <v>391</v>
      </c>
      <c r="CI5" s="989"/>
      <c r="CJ5" s="989"/>
      <c r="CK5" s="989"/>
      <c r="CL5" s="990"/>
      <c r="CM5" s="988" t="s">
        <v>392</v>
      </c>
      <c r="CN5" s="989"/>
      <c r="CO5" s="989"/>
      <c r="CP5" s="989"/>
      <c r="CQ5" s="990"/>
      <c r="CR5" s="988" t="s">
        <v>393</v>
      </c>
      <c r="CS5" s="989"/>
      <c r="CT5" s="989"/>
      <c r="CU5" s="989"/>
      <c r="CV5" s="990"/>
      <c r="CW5" s="988" t="s">
        <v>394</v>
      </c>
      <c r="CX5" s="989"/>
      <c r="CY5" s="989"/>
      <c r="CZ5" s="989"/>
      <c r="DA5" s="990"/>
      <c r="DB5" s="988" t="s">
        <v>395</v>
      </c>
      <c r="DC5" s="989"/>
      <c r="DD5" s="989"/>
      <c r="DE5" s="989"/>
      <c r="DF5" s="990"/>
      <c r="DG5" s="1087" t="s">
        <v>396</v>
      </c>
      <c r="DH5" s="1088"/>
      <c r="DI5" s="1088"/>
      <c r="DJ5" s="1088"/>
      <c r="DK5" s="1089"/>
      <c r="DL5" s="1087" t="s">
        <v>397</v>
      </c>
      <c r="DM5" s="1088"/>
      <c r="DN5" s="1088"/>
      <c r="DO5" s="1088"/>
      <c r="DP5" s="1089"/>
      <c r="DQ5" s="988" t="s">
        <v>398</v>
      </c>
      <c r="DR5" s="989"/>
      <c r="DS5" s="989"/>
      <c r="DT5" s="989"/>
      <c r="DU5" s="990"/>
      <c r="DV5" s="988" t="s">
        <v>389</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399</v>
      </c>
      <c r="C7" s="1035"/>
      <c r="D7" s="1035"/>
      <c r="E7" s="1035"/>
      <c r="F7" s="1035"/>
      <c r="G7" s="1035"/>
      <c r="H7" s="1035"/>
      <c r="I7" s="1035"/>
      <c r="J7" s="1035"/>
      <c r="K7" s="1035"/>
      <c r="L7" s="1035"/>
      <c r="M7" s="1035"/>
      <c r="N7" s="1035"/>
      <c r="O7" s="1035"/>
      <c r="P7" s="1036"/>
      <c r="Q7" s="1074">
        <v>5876</v>
      </c>
      <c r="R7" s="1075"/>
      <c r="S7" s="1075"/>
      <c r="T7" s="1075"/>
      <c r="U7" s="1075"/>
      <c r="V7" s="1075">
        <v>5775</v>
      </c>
      <c r="W7" s="1075"/>
      <c r="X7" s="1075"/>
      <c r="Y7" s="1075"/>
      <c r="Z7" s="1075"/>
      <c r="AA7" s="1075">
        <v>101</v>
      </c>
      <c r="AB7" s="1075"/>
      <c r="AC7" s="1075"/>
      <c r="AD7" s="1075"/>
      <c r="AE7" s="1076"/>
      <c r="AF7" s="1077">
        <v>90</v>
      </c>
      <c r="AG7" s="1078"/>
      <c r="AH7" s="1078"/>
      <c r="AI7" s="1078"/>
      <c r="AJ7" s="1079"/>
      <c r="AK7" s="1080">
        <v>129</v>
      </c>
      <c r="AL7" s="1081"/>
      <c r="AM7" s="1081"/>
      <c r="AN7" s="1081"/>
      <c r="AO7" s="1081"/>
      <c r="AP7" s="1081">
        <v>5525</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400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401</v>
      </c>
      <c r="B23" s="924" t="s">
        <v>402</v>
      </c>
      <c r="C23" s="925"/>
      <c r="D23" s="925"/>
      <c r="E23" s="925"/>
      <c r="F23" s="925"/>
      <c r="G23" s="925"/>
      <c r="H23" s="925"/>
      <c r="I23" s="925"/>
      <c r="J23" s="925"/>
      <c r="K23" s="925"/>
      <c r="L23" s="925"/>
      <c r="M23" s="925"/>
      <c r="N23" s="925"/>
      <c r="O23" s="925"/>
      <c r="P23" s="935"/>
      <c r="Q23" s="1054">
        <v>5876</v>
      </c>
      <c r="R23" s="1048"/>
      <c r="S23" s="1048"/>
      <c r="T23" s="1048"/>
      <c r="U23" s="1048"/>
      <c r="V23" s="1048">
        <v>5775</v>
      </c>
      <c r="W23" s="1048"/>
      <c r="X23" s="1048"/>
      <c r="Y23" s="1048"/>
      <c r="Z23" s="1048"/>
      <c r="AA23" s="1048">
        <v>101</v>
      </c>
      <c r="AB23" s="1048"/>
      <c r="AC23" s="1048"/>
      <c r="AD23" s="1048"/>
      <c r="AE23" s="1055"/>
      <c r="AF23" s="1056">
        <v>90</v>
      </c>
      <c r="AG23" s="1048"/>
      <c r="AH23" s="1048"/>
      <c r="AI23" s="1048"/>
      <c r="AJ23" s="1057"/>
      <c r="AK23" s="1058"/>
      <c r="AL23" s="1059"/>
      <c r="AM23" s="1059"/>
      <c r="AN23" s="1059"/>
      <c r="AO23" s="1059"/>
      <c r="AP23" s="1048">
        <v>5525</v>
      </c>
      <c r="AQ23" s="1048"/>
      <c r="AR23" s="1048"/>
      <c r="AS23" s="1048"/>
      <c r="AT23" s="1048"/>
      <c r="AU23" s="1049"/>
      <c r="AV23" s="1049"/>
      <c r="AW23" s="1049"/>
      <c r="AX23" s="1049"/>
      <c r="AY23" s="1050"/>
      <c r="AZ23" s="1051" t="s">
        <v>403</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404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405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382</v>
      </c>
      <c r="B26" s="983"/>
      <c r="C26" s="983"/>
      <c r="D26" s="983"/>
      <c r="E26" s="983"/>
      <c r="F26" s="983"/>
      <c r="G26" s="983"/>
      <c r="H26" s="983"/>
      <c r="I26" s="983"/>
      <c r="J26" s="983"/>
      <c r="K26" s="983"/>
      <c r="L26" s="983"/>
      <c r="M26" s="983"/>
      <c r="N26" s="983"/>
      <c r="O26" s="983"/>
      <c r="P26" s="984"/>
      <c r="Q26" s="988" t="s">
        <v>406</v>
      </c>
      <c r="R26" s="989"/>
      <c r="S26" s="989"/>
      <c r="T26" s="989"/>
      <c r="U26" s="990"/>
      <c r="V26" s="988" t="s">
        <v>407</v>
      </c>
      <c r="W26" s="989"/>
      <c r="X26" s="989"/>
      <c r="Y26" s="989"/>
      <c r="Z26" s="990"/>
      <c r="AA26" s="988" t="s">
        <v>408</v>
      </c>
      <c r="AB26" s="989"/>
      <c r="AC26" s="989"/>
      <c r="AD26" s="989"/>
      <c r="AE26" s="989"/>
      <c r="AF26" s="1042" t="s">
        <v>409</v>
      </c>
      <c r="AG26" s="995"/>
      <c r="AH26" s="995"/>
      <c r="AI26" s="995"/>
      <c r="AJ26" s="1043"/>
      <c r="AK26" s="989" t="s">
        <v>410</v>
      </c>
      <c r="AL26" s="989"/>
      <c r="AM26" s="989"/>
      <c r="AN26" s="989"/>
      <c r="AO26" s="990"/>
      <c r="AP26" s="988" t="s">
        <v>411</v>
      </c>
      <c r="AQ26" s="989"/>
      <c r="AR26" s="989"/>
      <c r="AS26" s="989"/>
      <c r="AT26" s="990"/>
      <c r="AU26" s="988" t="s">
        <v>412</v>
      </c>
      <c r="AV26" s="989"/>
      <c r="AW26" s="989"/>
      <c r="AX26" s="989"/>
      <c r="AY26" s="990"/>
      <c r="AZ26" s="988" t="s">
        <v>413</v>
      </c>
      <c r="BA26" s="989"/>
      <c r="BB26" s="989"/>
      <c r="BC26" s="989"/>
      <c r="BD26" s="990"/>
      <c r="BE26" s="988" t="s">
        <v>389</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414</v>
      </c>
      <c r="C28" s="1035"/>
      <c r="D28" s="1035"/>
      <c r="E28" s="1035"/>
      <c r="F28" s="1035"/>
      <c r="G28" s="1035"/>
      <c r="H28" s="1035"/>
      <c r="I28" s="1035"/>
      <c r="J28" s="1035"/>
      <c r="K28" s="1035"/>
      <c r="L28" s="1035"/>
      <c r="M28" s="1035"/>
      <c r="N28" s="1035"/>
      <c r="O28" s="1035"/>
      <c r="P28" s="1036"/>
      <c r="Q28" s="1037">
        <v>873</v>
      </c>
      <c r="R28" s="1038"/>
      <c r="S28" s="1038"/>
      <c r="T28" s="1038"/>
      <c r="U28" s="1038"/>
      <c r="V28" s="1038">
        <v>863</v>
      </c>
      <c r="W28" s="1038"/>
      <c r="X28" s="1038"/>
      <c r="Y28" s="1038"/>
      <c r="Z28" s="1038"/>
      <c r="AA28" s="1038">
        <v>10</v>
      </c>
      <c r="AB28" s="1038"/>
      <c r="AC28" s="1038"/>
      <c r="AD28" s="1038"/>
      <c r="AE28" s="1039"/>
      <c r="AF28" s="1040">
        <v>10</v>
      </c>
      <c r="AG28" s="1038"/>
      <c r="AH28" s="1038"/>
      <c r="AI28" s="1038"/>
      <c r="AJ28" s="1041"/>
      <c r="AK28" s="1029">
        <v>17</v>
      </c>
      <c r="AL28" s="1030"/>
      <c r="AM28" s="1030"/>
      <c r="AN28" s="1030"/>
      <c r="AO28" s="1030"/>
      <c r="AP28" s="1030" t="s">
        <v>592</v>
      </c>
      <c r="AQ28" s="1030"/>
      <c r="AR28" s="1030"/>
      <c r="AS28" s="1030"/>
      <c r="AT28" s="1030"/>
      <c r="AU28" s="1030" t="s">
        <v>592</v>
      </c>
      <c r="AV28" s="1030"/>
      <c r="AW28" s="1030"/>
      <c r="AX28" s="1030"/>
      <c r="AY28" s="1030"/>
      <c r="AZ28" s="1031" t="s">
        <v>592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415</v>
      </c>
      <c r="C29" s="1018"/>
      <c r="D29" s="1018"/>
      <c r="E29" s="1018"/>
      <c r="F29" s="1018"/>
      <c r="G29" s="1018"/>
      <c r="H29" s="1018"/>
      <c r="I29" s="1018"/>
      <c r="J29" s="1018"/>
      <c r="K29" s="1018"/>
      <c r="L29" s="1018"/>
      <c r="M29" s="1018"/>
      <c r="N29" s="1018"/>
      <c r="O29" s="1018"/>
      <c r="P29" s="1019"/>
      <c r="Q29" s="1025">
        <v>555</v>
      </c>
      <c r="R29" s="1026"/>
      <c r="S29" s="1026"/>
      <c r="T29" s="1026"/>
      <c r="U29" s="1026"/>
      <c r="V29" s="1026">
        <v>489</v>
      </c>
      <c r="W29" s="1026"/>
      <c r="X29" s="1026"/>
      <c r="Y29" s="1026"/>
      <c r="Z29" s="1026"/>
      <c r="AA29" s="1026">
        <v>65</v>
      </c>
      <c r="AB29" s="1026"/>
      <c r="AC29" s="1026"/>
      <c r="AD29" s="1026"/>
      <c r="AE29" s="1027"/>
      <c r="AF29" s="1022">
        <v>65</v>
      </c>
      <c r="AG29" s="1023"/>
      <c r="AH29" s="1023"/>
      <c r="AI29" s="1023"/>
      <c r="AJ29" s="1024"/>
      <c r="AK29" s="967">
        <v>165</v>
      </c>
      <c r="AL29" s="958"/>
      <c r="AM29" s="958"/>
      <c r="AN29" s="958"/>
      <c r="AO29" s="958"/>
      <c r="AP29" s="958">
        <v>12</v>
      </c>
      <c r="AQ29" s="958"/>
      <c r="AR29" s="958"/>
      <c r="AS29" s="958"/>
      <c r="AT29" s="958"/>
      <c r="AU29" s="958">
        <v>11</v>
      </c>
      <c r="AV29" s="958"/>
      <c r="AW29" s="958"/>
      <c r="AX29" s="958"/>
      <c r="AY29" s="958"/>
      <c r="AZ29" s="1028" t="s">
        <v>592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416</v>
      </c>
      <c r="C30" s="1018"/>
      <c r="D30" s="1018"/>
      <c r="E30" s="1018"/>
      <c r="F30" s="1018"/>
      <c r="G30" s="1018"/>
      <c r="H30" s="1018"/>
      <c r="I30" s="1018"/>
      <c r="J30" s="1018"/>
      <c r="K30" s="1018"/>
      <c r="L30" s="1018"/>
      <c r="M30" s="1018"/>
      <c r="N30" s="1018"/>
      <c r="O30" s="1018"/>
      <c r="P30" s="1019"/>
      <c r="Q30" s="1025">
        <v>772</v>
      </c>
      <c r="R30" s="1026"/>
      <c r="S30" s="1026"/>
      <c r="T30" s="1026"/>
      <c r="U30" s="1026"/>
      <c r="V30" s="1026">
        <v>709</v>
      </c>
      <c r="W30" s="1026"/>
      <c r="X30" s="1026"/>
      <c r="Y30" s="1026"/>
      <c r="Z30" s="1026"/>
      <c r="AA30" s="1026">
        <v>63</v>
      </c>
      <c r="AB30" s="1026"/>
      <c r="AC30" s="1026"/>
      <c r="AD30" s="1026"/>
      <c r="AE30" s="1027"/>
      <c r="AF30" s="1022">
        <v>63</v>
      </c>
      <c r="AG30" s="1023"/>
      <c r="AH30" s="1023"/>
      <c r="AI30" s="1023"/>
      <c r="AJ30" s="1024"/>
      <c r="AK30" s="967">
        <v>102</v>
      </c>
      <c r="AL30" s="958"/>
      <c r="AM30" s="958"/>
      <c r="AN30" s="958"/>
      <c r="AO30" s="958"/>
      <c r="AP30" s="958" t="s">
        <v>592</v>
      </c>
      <c r="AQ30" s="958"/>
      <c r="AR30" s="958"/>
      <c r="AS30" s="958"/>
      <c r="AT30" s="958"/>
      <c r="AU30" s="958" t="s">
        <v>592</v>
      </c>
      <c r="AV30" s="958"/>
      <c r="AW30" s="958"/>
      <c r="AX30" s="958"/>
      <c r="AY30" s="958"/>
      <c r="AZ30" s="1028" t="s">
        <v>592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417</v>
      </c>
      <c r="C31" s="1018"/>
      <c r="D31" s="1018"/>
      <c r="E31" s="1018"/>
      <c r="F31" s="1018"/>
      <c r="G31" s="1018"/>
      <c r="H31" s="1018"/>
      <c r="I31" s="1018"/>
      <c r="J31" s="1018"/>
      <c r="K31" s="1018"/>
      <c r="L31" s="1018"/>
      <c r="M31" s="1018"/>
      <c r="N31" s="1018"/>
      <c r="O31" s="1018"/>
      <c r="P31" s="1019"/>
      <c r="Q31" s="1025">
        <v>103</v>
      </c>
      <c r="R31" s="1026"/>
      <c r="S31" s="1026"/>
      <c r="T31" s="1026"/>
      <c r="U31" s="1026"/>
      <c r="V31" s="1026">
        <v>103</v>
      </c>
      <c r="W31" s="1026"/>
      <c r="X31" s="1026"/>
      <c r="Y31" s="1026"/>
      <c r="Z31" s="1026"/>
      <c r="AA31" s="1026">
        <v>0</v>
      </c>
      <c r="AB31" s="1026"/>
      <c r="AC31" s="1026"/>
      <c r="AD31" s="1026"/>
      <c r="AE31" s="1027"/>
      <c r="AF31" s="1022">
        <v>0</v>
      </c>
      <c r="AG31" s="1023"/>
      <c r="AH31" s="1023"/>
      <c r="AI31" s="1023"/>
      <c r="AJ31" s="1024"/>
      <c r="AK31" s="967">
        <v>33</v>
      </c>
      <c r="AL31" s="958"/>
      <c r="AM31" s="958"/>
      <c r="AN31" s="958"/>
      <c r="AO31" s="958"/>
      <c r="AP31" s="958" t="s">
        <v>592</v>
      </c>
      <c r="AQ31" s="958"/>
      <c r="AR31" s="958"/>
      <c r="AS31" s="958"/>
      <c r="AT31" s="958"/>
      <c r="AU31" s="958" t="s">
        <v>592</v>
      </c>
      <c r="AV31" s="958"/>
      <c r="AW31" s="958"/>
      <c r="AX31" s="958"/>
      <c r="AY31" s="958"/>
      <c r="AZ31" s="1028" t="s">
        <v>592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418</v>
      </c>
      <c r="C32" s="1018"/>
      <c r="D32" s="1018"/>
      <c r="E32" s="1018"/>
      <c r="F32" s="1018"/>
      <c r="G32" s="1018"/>
      <c r="H32" s="1018"/>
      <c r="I32" s="1018"/>
      <c r="J32" s="1018"/>
      <c r="K32" s="1018"/>
      <c r="L32" s="1018"/>
      <c r="M32" s="1018"/>
      <c r="N32" s="1018"/>
      <c r="O32" s="1018"/>
      <c r="P32" s="1019"/>
      <c r="Q32" s="1025">
        <v>124</v>
      </c>
      <c r="R32" s="1026"/>
      <c r="S32" s="1026"/>
      <c r="T32" s="1026"/>
      <c r="U32" s="1026"/>
      <c r="V32" s="1026">
        <v>124</v>
      </c>
      <c r="W32" s="1026"/>
      <c r="X32" s="1026"/>
      <c r="Y32" s="1026"/>
      <c r="Z32" s="1026"/>
      <c r="AA32" s="1026">
        <v>0</v>
      </c>
      <c r="AB32" s="1026"/>
      <c r="AC32" s="1026"/>
      <c r="AD32" s="1026"/>
      <c r="AE32" s="1027"/>
      <c r="AF32" s="1022">
        <v>0</v>
      </c>
      <c r="AG32" s="1023"/>
      <c r="AH32" s="1023"/>
      <c r="AI32" s="1023"/>
      <c r="AJ32" s="1024"/>
      <c r="AK32" s="967">
        <v>0</v>
      </c>
      <c r="AL32" s="958"/>
      <c r="AM32" s="958"/>
      <c r="AN32" s="958"/>
      <c r="AO32" s="958"/>
      <c r="AP32" s="958" t="s">
        <v>592</v>
      </c>
      <c r="AQ32" s="958"/>
      <c r="AR32" s="958"/>
      <c r="AS32" s="958"/>
      <c r="AT32" s="958"/>
      <c r="AU32" s="958" t="s">
        <v>592</v>
      </c>
      <c r="AV32" s="958"/>
      <c r="AW32" s="958"/>
      <c r="AX32" s="958"/>
      <c r="AY32" s="958"/>
      <c r="AZ32" s="1028" t="s">
        <v>592</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419</v>
      </c>
      <c r="C33" s="1018"/>
      <c r="D33" s="1018"/>
      <c r="E33" s="1018"/>
      <c r="F33" s="1018"/>
      <c r="G33" s="1018"/>
      <c r="H33" s="1018"/>
      <c r="I33" s="1018"/>
      <c r="J33" s="1018"/>
      <c r="K33" s="1018"/>
      <c r="L33" s="1018"/>
      <c r="M33" s="1018"/>
      <c r="N33" s="1018"/>
      <c r="O33" s="1018"/>
      <c r="P33" s="1019"/>
      <c r="Q33" s="1025">
        <v>479</v>
      </c>
      <c r="R33" s="1026"/>
      <c r="S33" s="1026"/>
      <c r="T33" s="1026"/>
      <c r="U33" s="1026"/>
      <c r="V33" s="1026">
        <v>357</v>
      </c>
      <c r="W33" s="1026"/>
      <c r="X33" s="1026"/>
      <c r="Y33" s="1026"/>
      <c r="Z33" s="1026"/>
      <c r="AA33" s="1026">
        <v>337</v>
      </c>
      <c r="AB33" s="1026"/>
      <c r="AC33" s="1026"/>
      <c r="AD33" s="1026"/>
      <c r="AE33" s="1027"/>
      <c r="AF33" s="1022">
        <v>337</v>
      </c>
      <c r="AG33" s="1023"/>
      <c r="AH33" s="1023"/>
      <c r="AI33" s="1023"/>
      <c r="AJ33" s="1024"/>
      <c r="AK33" s="967" t="s">
        <v>592</v>
      </c>
      <c r="AL33" s="958"/>
      <c r="AM33" s="958"/>
      <c r="AN33" s="958"/>
      <c r="AO33" s="958"/>
      <c r="AP33" s="958">
        <v>2003</v>
      </c>
      <c r="AQ33" s="958"/>
      <c r="AR33" s="958"/>
      <c r="AS33" s="958"/>
      <c r="AT33" s="958"/>
      <c r="AU33" s="958">
        <v>1729</v>
      </c>
      <c r="AV33" s="958"/>
      <c r="AW33" s="958"/>
      <c r="AX33" s="958"/>
      <c r="AY33" s="958"/>
      <c r="AZ33" s="1028" t="s">
        <v>592</v>
      </c>
      <c r="BA33" s="1028"/>
      <c r="BB33" s="1028"/>
      <c r="BC33" s="1028"/>
      <c r="BD33" s="1028"/>
      <c r="BE33" s="959" t="s">
        <v>420</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421</v>
      </c>
      <c r="C34" s="1018"/>
      <c r="D34" s="1018"/>
      <c r="E34" s="1018"/>
      <c r="F34" s="1018"/>
      <c r="G34" s="1018"/>
      <c r="H34" s="1018"/>
      <c r="I34" s="1018"/>
      <c r="J34" s="1018"/>
      <c r="K34" s="1018"/>
      <c r="L34" s="1018"/>
      <c r="M34" s="1018"/>
      <c r="N34" s="1018"/>
      <c r="O34" s="1018"/>
      <c r="P34" s="1019"/>
      <c r="Q34" s="1025">
        <v>267</v>
      </c>
      <c r="R34" s="1026"/>
      <c r="S34" s="1026"/>
      <c r="T34" s="1026"/>
      <c r="U34" s="1026"/>
      <c r="V34" s="1026">
        <v>264</v>
      </c>
      <c r="W34" s="1026"/>
      <c r="X34" s="1026"/>
      <c r="Y34" s="1026"/>
      <c r="Z34" s="1026"/>
      <c r="AA34" s="1026">
        <v>3</v>
      </c>
      <c r="AB34" s="1026"/>
      <c r="AC34" s="1026"/>
      <c r="AD34" s="1026"/>
      <c r="AE34" s="1027"/>
      <c r="AF34" s="1022">
        <v>3</v>
      </c>
      <c r="AG34" s="1023"/>
      <c r="AH34" s="1023"/>
      <c r="AI34" s="1023"/>
      <c r="AJ34" s="1024"/>
      <c r="AK34" s="967">
        <v>143</v>
      </c>
      <c r="AL34" s="958"/>
      <c r="AM34" s="958"/>
      <c r="AN34" s="958"/>
      <c r="AO34" s="958"/>
      <c r="AP34" s="958">
        <v>847</v>
      </c>
      <c r="AQ34" s="958"/>
      <c r="AR34" s="958"/>
      <c r="AS34" s="958"/>
      <c r="AT34" s="958"/>
      <c r="AU34" s="958">
        <v>840</v>
      </c>
      <c r="AV34" s="958"/>
      <c r="AW34" s="958"/>
      <c r="AX34" s="958"/>
      <c r="AY34" s="958"/>
      <c r="AZ34" s="1028" t="s">
        <v>592</v>
      </c>
      <c r="BA34" s="1028"/>
      <c r="BB34" s="1028"/>
      <c r="BC34" s="1028"/>
      <c r="BD34" s="1028"/>
      <c r="BE34" s="959" t="s">
        <v>422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401</v>
      </c>
      <c r="B63" s="924" t="s">
        <v>424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480</v>
      </c>
      <c r="AG63" s="946"/>
      <c r="AH63" s="946"/>
      <c r="AI63" s="946"/>
      <c r="AJ63" s="1009"/>
      <c r="AK63" s="1010"/>
      <c r="AL63" s="950"/>
      <c r="AM63" s="950"/>
      <c r="AN63" s="950"/>
      <c r="AO63" s="950"/>
      <c r="AP63" s="946">
        <v>2862</v>
      </c>
      <c r="AQ63" s="946"/>
      <c r="AR63" s="946"/>
      <c r="AS63" s="946"/>
      <c r="AT63" s="946"/>
      <c r="AU63" s="946">
        <v>2580</v>
      </c>
      <c r="AV63" s="946"/>
      <c r="AW63" s="946"/>
      <c r="AX63" s="946"/>
      <c r="AY63" s="946"/>
      <c r="AZ63" s="1004"/>
      <c r="BA63" s="1004"/>
      <c r="BB63" s="1004"/>
      <c r="BC63" s="1004"/>
      <c r="BD63" s="1004"/>
      <c r="BE63" s="947"/>
      <c r="BF63" s="947"/>
      <c r="BG63" s="947"/>
      <c r="BH63" s="947"/>
      <c r="BI63" s="948"/>
      <c r="BJ63" s="1005" t="s">
        <v>403</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426</v>
      </c>
      <c r="B66" s="983"/>
      <c r="C66" s="983"/>
      <c r="D66" s="983"/>
      <c r="E66" s="983"/>
      <c r="F66" s="983"/>
      <c r="G66" s="983"/>
      <c r="H66" s="983"/>
      <c r="I66" s="983"/>
      <c r="J66" s="983"/>
      <c r="K66" s="983"/>
      <c r="L66" s="983"/>
      <c r="M66" s="983"/>
      <c r="N66" s="983"/>
      <c r="O66" s="983"/>
      <c r="P66" s="984"/>
      <c r="Q66" s="988" t="s">
        <v>427</v>
      </c>
      <c r="R66" s="989"/>
      <c r="S66" s="989"/>
      <c r="T66" s="989"/>
      <c r="U66" s="990"/>
      <c r="V66" s="988" t="s">
        <v>428</v>
      </c>
      <c r="W66" s="989"/>
      <c r="X66" s="989"/>
      <c r="Y66" s="989"/>
      <c r="Z66" s="990"/>
      <c r="AA66" s="988" t="s">
        <v>429</v>
      </c>
      <c r="AB66" s="989"/>
      <c r="AC66" s="989"/>
      <c r="AD66" s="989"/>
      <c r="AE66" s="990"/>
      <c r="AF66" s="994" t="s">
        <v>430</v>
      </c>
      <c r="AG66" s="995"/>
      <c r="AH66" s="995"/>
      <c r="AI66" s="995"/>
      <c r="AJ66" s="996"/>
      <c r="AK66" s="988" t="s">
        <v>410</v>
      </c>
      <c r="AL66" s="983"/>
      <c r="AM66" s="983"/>
      <c r="AN66" s="983"/>
      <c r="AO66" s="984"/>
      <c r="AP66" s="988" t="s">
        <v>411</v>
      </c>
      <c r="AQ66" s="989"/>
      <c r="AR66" s="989"/>
      <c r="AS66" s="989"/>
      <c r="AT66" s="990"/>
      <c r="AU66" s="988" t="s">
        <v>431</v>
      </c>
      <c r="AV66" s="989"/>
      <c r="AW66" s="989"/>
      <c r="AX66" s="989"/>
      <c r="AY66" s="990"/>
      <c r="AZ66" s="988" t="s">
        <v>389</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593</v>
      </c>
      <c r="C68" s="973"/>
      <c r="D68" s="973"/>
      <c r="E68" s="973"/>
      <c r="F68" s="973"/>
      <c r="G68" s="973"/>
      <c r="H68" s="973"/>
      <c r="I68" s="973"/>
      <c r="J68" s="973"/>
      <c r="K68" s="973"/>
      <c r="L68" s="973"/>
      <c r="M68" s="973"/>
      <c r="N68" s="973"/>
      <c r="O68" s="973"/>
      <c r="P68" s="974"/>
      <c r="Q68" s="975">
        <v>52</v>
      </c>
      <c r="R68" s="969"/>
      <c r="S68" s="969"/>
      <c r="T68" s="969"/>
      <c r="U68" s="969"/>
      <c r="V68" s="969">
        <v>47</v>
      </c>
      <c r="W68" s="969"/>
      <c r="X68" s="969"/>
      <c r="Y68" s="969"/>
      <c r="Z68" s="969"/>
      <c r="AA68" s="969">
        <v>5</v>
      </c>
      <c r="AB68" s="969"/>
      <c r="AC68" s="969"/>
      <c r="AD68" s="969"/>
      <c r="AE68" s="969"/>
      <c r="AF68" s="969">
        <v>5</v>
      </c>
      <c r="AG68" s="969"/>
      <c r="AH68" s="969"/>
      <c r="AI68" s="969"/>
      <c r="AJ68" s="969"/>
      <c r="AK68" s="969" t="s">
        <v>592</v>
      </c>
      <c r="AL68" s="969"/>
      <c r="AM68" s="969"/>
      <c r="AN68" s="969"/>
      <c r="AO68" s="969"/>
      <c r="AP68" s="969" t="s">
        <v>592</v>
      </c>
      <c r="AQ68" s="969"/>
      <c r="AR68" s="969"/>
      <c r="AS68" s="969"/>
      <c r="AT68" s="969"/>
      <c r="AU68" s="969" t="s">
        <v>592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594</v>
      </c>
      <c r="C69" s="962"/>
      <c r="D69" s="962"/>
      <c r="E69" s="962"/>
      <c r="F69" s="962"/>
      <c r="G69" s="962"/>
      <c r="H69" s="962"/>
      <c r="I69" s="962"/>
      <c r="J69" s="962"/>
      <c r="K69" s="962"/>
      <c r="L69" s="962"/>
      <c r="M69" s="962"/>
      <c r="N69" s="962"/>
      <c r="O69" s="962"/>
      <c r="P69" s="963"/>
      <c r="Q69" s="964">
        <v>440</v>
      </c>
      <c r="R69" s="958"/>
      <c r="S69" s="958"/>
      <c r="T69" s="958"/>
      <c r="U69" s="958"/>
      <c r="V69" s="958">
        <v>422</v>
      </c>
      <c r="W69" s="958"/>
      <c r="X69" s="958"/>
      <c r="Y69" s="958"/>
      <c r="Z69" s="958"/>
      <c r="AA69" s="958">
        <v>18</v>
      </c>
      <c r="AB69" s="958"/>
      <c r="AC69" s="958"/>
      <c r="AD69" s="958"/>
      <c r="AE69" s="958"/>
      <c r="AF69" s="958">
        <v>18</v>
      </c>
      <c r="AG69" s="958"/>
      <c r="AH69" s="958"/>
      <c r="AI69" s="958"/>
      <c r="AJ69" s="958"/>
      <c r="AK69" s="958" t="s">
        <v>592</v>
      </c>
      <c r="AL69" s="958"/>
      <c r="AM69" s="958"/>
      <c r="AN69" s="958"/>
      <c r="AO69" s="958"/>
      <c r="AP69" s="958" t="s">
        <v>592</v>
      </c>
      <c r="AQ69" s="958"/>
      <c r="AR69" s="958"/>
      <c r="AS69" s="958"/>
      <c r="AT69" s="958"/>
      <c r="AU69" s="958" t="s">
        <v>592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595</v>
      </c>
      <c r="C70" s="962"/>
      <c r="D70" s="962"/>
      <c r="E70" s="962"/>
      <c r="F70" s="962"/>
      <c r="G70" s="962"/>
      <c r="H70" s="962"/>
      <c r="I70" s="962"/>
      <c r="J70" s="962"/>
      <c r="K70" s="962"/>
      <c r="L70" s="962"/>
      <c r="M70" s="962"/>
      <c r="N70" s="962"/>
      <c r="O70" s="962"/>
      <c r="P70" s="963"/>
      <c r="Q70" s="964">
        <v>20</v>
      </c>
      <c r="R70" s="958"/>
      <c r="S70" s="958"/>
      <c r="T70" s="958"/>
      <c r="U70" s="958"/>
      <c r="V70" s="958">
        <v>18</v>
      </c>
      <c r="W70" s="958"/>
      <c r="X70" s="958"/>
      <c r="Y70" s="958"/>
      <c r="Z70" s="958"/>
      <c r="AA70" s="958">
        <v>2</v>
      </c>
      <c r="AB70" s="958"/>
      <c r="AC70" s="958"/>
      <c r="AD70" s="958"/>
      <c r="AE70" s="958"/>
      <c r="AF70" s="958">
        <v>2</v>
      </c>
      <c r="AG70" s="958"/>
      <c r="AH70" s="958"/>
      <c r="AI70" s="958"/>
      <c r="AJ70" s="958"/>
      <c r="AK70" s="958" t="s">
        <v>592</v>
      </c>
      <c r="AL70" s="958"/>
      <c r="AM70" s="958"/>
      <c r="AN70" s="958"/>
      <c r="AO70" s="958"/>
      <c r="AP70" s="958" t="s">
        <v>592</v>
      </c>
      <c r="AQ70" s="958"/>
      <c r="AR70" s="958"/>
      <c r="AS70" s="958"/>
      <c r="AT70" s="958"/>
      <c r="AU70" s="958" t="s">
        <v>592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596</v>
      </c>
      <c r="C71" s="962"/>
      <c r="D71" s="962"/>
      <c r="E71" s="962"/>
      <c r="F71" s="962"/>
      <c r="G71" s="962"/>
      <c r="H71" s="962"/>
      <c r="I71" s="962"/>
      <c r="J71" s="962"/>
      <c r="K71" s="962"/>
      <c r="L71" s="962"/>
      <c r="M71" s="962"/>
      <c r="N71" s="962"/>
      <c r="O71" s="962"/>
      <c r="P71" s="963"/>
      <c r="Q71" s="964">
        <v>1073</v>
      </c>
      <c r="R71" s="958"/>
      <c r="S71" s="958"/>
      <c r="T71" s="958"/>
      <c r="U71" s="958"/>
      <c r="V71" s="958">
        <v>1053</v>
      </c>
      <c r="W71" s="958"/>
      <c r="X71" s="958"/>
      <c r="Y71" s="958"/>
      <c r="Z71" s="958"/>
      <c r="AA71" s="958">
        <v>20</v>
      </c>
      <c r="AB71" s="958"/>
      <c r="AC71" s="958"/>
      <c r="AD71" s="958"/>
      <c r="AE71" s="958"/>
      <c r="AF71" s="958">
        <v>20</v>
      </c>
      <c r="AG71" s="958"/>
      <c r="AH71" s="958"/>
      <c r="AI71" s="958"/>
      <c r="AJ71" s="958"/>
      <c r="AK71" s="958" t="s">
        <v>592</v>
      </c>
      <c r="AL71" s="958"/>
      <c r="AM71" s="958"/>
      <c r="AN71" s="958"/>
      <c r="AO71" s="958"/>
      <c r="AP71" s="958">
        <v>19</v>
      </c>
      <c r="AQ71" s="958"/>
      <c r="AR71" s="958"/>
      <c r="AS71" s="958"/>
      <c r="AT71" s="958"/>
      <c r="AU71" s="958" t="s">
        <v>592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597</v>
      </c>
      <c r="C72" s="962"/>
      <c r="D72" s="962"/>
      <c r="E72" s="962"/>
      <c r="F72" s="962"/>
      <c r="G72" s="962"/>
      <c r="H72" s="962"/>
      <c r="I72" s="962"/>
      <c r="J72" s="962"/>
      <c r="K72" s="962"/>
      <c r="L72" s="962"/>
      <c r="M72" s="962"/>
      <c r="N72" s="962"/>
      <c r="O72" s="962"/>
      <c r="P72" s="963"/>
      <c r="Q72" s="964">
        <v>87</v>
      </c>
      <c r="R72" s="958"/>
      <c r="S72" s="958"/>
      <c r="T72" s="958"/>
      <c r="U72" s="958"/>
      <c r="V72" s="958">
        <v>39</v>
      </c>
      <c r="W72" s="958"/>
      <c r="X72" s="958"/>
      <c r="Y72" s="958"/>
      <c r="Z72" s="958"/>
      <c r="AA72" s="958">
        <v>48</v>
      </c>
      <c r="AB72" s="958"/>
      <c r="AC72" s="958"/>
      <c r="AD72" s="958"/>
      <c r="AE72" s="958"/>
      <c r="AF72" s="958">
        <v>48</v>
      </c>
      <c r="AG72" s="958"/>
      <c r="AH72" s="958"/>
      <c r="AI72" s="958"/>
      <c r="AJ72" s="958"/>
      <c r="AK72" s="958" t="s">
        <v>592</v>
      </c>
      <c r="AL72" s="958"/>
      <c r="AM72" s="958"/>
      <c r="AN72" s="958"/>
      <c r="AO72" s="958"/>
      <c r="AP72" s="958" t="s">
        <v>592</v>
      </c>
      <c r="AQ72" s="958"/>
      <c r="AR72" s="958"/>
      <c r="AS72" s="958"/>
      <c r="AT72" s="958"/>
      <c r="AU72" s="958" t="s">
        <v>592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598</v>
      </c>
      <c r="C73" s="962"/>
      <c r="D73" s="962"/>
      <c r="E73" s="962"/>
      <c r="F73" s="962"/>
      <c r="G73" s="962"/>
      <c r="H73" s="962"/>
      <c r="I73" s="962"/>
      <c r="J73" s="962"/>
      <c r="K73" s="962"/>
      <c r="L73" s="962"/>
      <c r="M73" s="962"/>
      <c r="N73" s="962"/>
      <c r="O73" s="962"/>
      <c r="P73" s="963"/>
      <c r="Q73" s="964">
        <v>2440</v>
      </c>
      <c r="R73" s="958"/>
      <c r="S73" s="958"/>
      <c r="T73" s="958"/>
      <c r="U73" s="958"/>
      <c r="V73" s="958">
        <v>2423</v>
      </c>
      <c r="W73" s="958"/>
      <c r="X73" s="958"/>
      <c r="Y73" s="958"/>
      <c r="Z73" s="958"/>
      <c r="AA73" s="958">
        <v>17</v>
      </c>
      <c r="AB73" s="958"/>
      <c r="AC73" s="958"/>
      <c r="AD73" s="958"/>
      <c r="AE73" s="958"/>
      <c r="AF73" s="958">
        <v>17</v>
      </c>
      <c r="AG73" s="958"/>
      <c r="AH73" s="958"/>
      <c r="AI73" s="958"/>
      <c r="AJ73" s="958"/>
      <c r="AK73" s="958" t="s">
        <v>592</v>
      </c>
      <c r="AL73" s="958"/>
      <c r="AM73" s="958"/>
      <c r="AN73" s="958"/>
      <c r="AO73" s="958"/>
      <c r="AP73" s="958">
        <v>15135</v>
      </c>
      <c r="AQ73" s="958"/>
      <c r="AR73" s="958"/>
      <c r="AS73" s="958"/>
      <c r="AT73" s="958"/>
      <c r="AU73" s="958" t="s">
        <v>592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599</v>
      </c>
      <c r="C74" s="962"/>
      <c r="D74" s="962"/>
      <c r="E74" s="962"/>
      <c r="F74" s="962"/>
      <c r="G74" s="962"/>
      <c r="H74" s="962"/>
      <c r="I74" s="962"/>
      <c r="J74" s="962"/>
      <c r="K74" s="962"/>
      <c r="L74" s="962"/>
      <c r="M74" s="962"/>
      <c r="N74" s="962"/>
      <c r="O74" s="962"/>
      <c r="P74" s="963"/>
      <c r="Q74" s="964">
        <v>4510</v>
      </c>
      <c r="R74" s="958"/>
      <c r="S74" s="958"/>
      <c r="T74" s="958"/>
      <c r="U74" s="958"/>
      <c r="V74" s="958">
        <v>4505</v>
      </c>
      <c r="W74" s="958"/>
      <c r="X74" s="958"/>
      <c r="Y74" s="958"/>
      <c r="Z74" s="958"/>
      <c r="AA74" s="958">
        <v>5</v>
      </c>
      <c r="AB74" s="958"/>
      <c r="AC74" s="958"/>
      <c r="AD74" s="958"/>
      <c r="AE74" s="958"/>
      <c r="AF74" s="958">
        <v>5</v>
      </c>
      <c r="AG74" s="958"/>
      <c r="AH74" s="958"/>
      <c r="AI74" s="958"/>
      <c r="AJ74" s="958"/>
      <c r="AK74" s="958" t="s">
        <v>592</v>
      </c>
      <c r="AL74" s="958"/>
      <c r="AM74" s="958"/>
      <c r="AN74" s="958"/>
      <c r="AO74" s="958"/>
      <c r="AP74" s="958">
        <v>2847</v>
      </c>
      <c r="AQ74" s="958"/>
      <c r="AR74" s="958"/>
      <c r="AS74" s="958"/>
      <c r="AT74" s="958"/>
      <c r="AU74" s="958" t="s">
        <v>592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401</v>
      </c>
      <c r="B88" s="924" t="s">
        <v>432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115</v>
      </c>
      <c r="AG88" s="946"/>
      <c r="AH88" s="946"/>
      <c r="AI88" s="946"/>
      <c r="AJ88" s="946"/>
      <c r="AK88" s="950"/>
      <c r="AL88" s="950"/>
      <c r="AM88" s="950"/>
      <c r="AN88" s="950"/>
      <c r="AO88" s="950"/>
      <c r="AP88" s="946">
        <v>18001</v>
      </c>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401</v>
      </c>
      <c r="BR102" s="924" t="s">
        <v>433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440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441</v>
      </c>
      <c r="AB109" s="883"/>
      <c r="AC109" s="883"/>
      <c r="AD109" s="883"/>
      <c r="AE109" s="884"/>
      <c r="AF109" s="885" t="s">
        <v>442</v>
      </c>
      <c r="AG109" s="883"/>
      <c r="AH109" s="883"/>
      <c r="AI109" s="883"/>
      <c r="AJ109" s="884"/>
      <c r="AK109" s="885" t="s">
        <v>319</v>
      </c>
      <c r="AL109" s="883"/>
      <c r="AM109" s="883"/>
      <c r="AN109" s="883"/>
      <c r="AO109" s="884"/>
      <c r="AP109" s="885" t="s">
        <v>443</v>
      </c>
      <c r="AQ109" s="883"/>
      <c r="AR109" s="883"/>
      <c r="AS109" s="883"/>
      <c r="AT109" s="916"/>
      <c r="AU109" s="882" t="s">
        <v>440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441</v>
      </c>
      <c r="BR109" s="883"/>
      <c r="BS109" s="883"/>
      <c r="BT109" s="883"/>
      <c r="BU109" s="884"/>
      <c r="BV109" s="885" t="s">
        <v>442</v>
      </c>
      <c r="BW109" s="883"/>
      <c r="BX109" s="883"/>
      <c r="BY109" s="883"/>
      <c r="BZ109" s="884"/>
      <c r="CA109" s="885" t="s">
        <v>319</v>
      </c>
      <c r="CB109" s="883"/>
      <c r="CC109" s="883"/>
      <c r="CD109" s="883"/>
      <c r="CE109" s="884"/>
      <c r="CF109" s="923" t="s">
        <v>443</v>
      </c>
      <c r="CG109" s="923"/>
      <c r="CH109" s="923"/>
      <c r="CI109" s="923"/>
      <c r="CJ109" s="923"/>
      <c r="CK109" s="885" t="s">
        <v>444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441</v>
      </c>
      <c r="DH109" s="883"/>
      <c r="DI109" s="883"/>
      <c r="DJ109" s="883"/>
      <c r="DK109" s="884"/>
      <c r="DL109" s="885" t="s">
        <v>442</v>
      </c>
      <c r="DM109" s="883"/>
      <c r="DN109" s="883"/>
      <c r="DO109" s="883"/>
      <c r="DP109" s="884"/>
      <c r="DQ109" s="885" t="s">
        <v>319</v>
      </c>
      <c r="DR109" s="883"/>
      <c r="DS109" s="883"/>
      <c r="DT109" s="883"/>
      <c r="DU109" s="884"/>
      <c r="DV109" s="885" t="s">
        <v>443</v>
      </c>
      <c r="DW109" s="883"/>
      <c r="DX109" s="883"/>
      <c r="DY109" s="883"/>
      <c r="DZ109" s="916"/>
    </row>
    <row r="110" spans="1:131" s="224" customFormat="1" ht="26.25" customHeight="1" x14ac:dyDescent="0.15">
      <c r="A110" s="796" t="s">
        <v>445</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648786</v>
      </c>
      <c r="AB110" s="876"/>
      <c r="AC110" s="876"/>
      <c r="AD110" s="876"/>
      <c r="AE110" s="877"/>
      <c r="AF110" s="878">
        <v>702910</v>
      </c>
      <c r="AG110" s="876"/>
      <c r="AH110" s="876"/>
      <c r="AI110" s="876"/>
      <c r="AJ110" s="877"/>
      <c r="AK110" s="878">
        <v>687120</v>
      </c>
      <c r="AL110" s="876"/>
      <c r="AM110" s="876"/>
      <c r="AN110" s="876"/>
      <c r="AO110" s="877"/>
      <c r="AP110" s="879">
        <v>25.6</v>
      </c>
      <c r="AQ110" s="880"/>
      <c r="AR110" s="880"/>
      <c r="AS110" s="880"/>
      <c r="AT110" s="881"/>
      <c r="AU110" s="917" t="s">
        <v>74</v>
      </c>
      <c r="AV110" s="918"/>
      <c r="AW110" s="918"/>
      <c r="AX110" s="918"/>
      <c r="AY110" s="918"/>
      <c r="AZ110" s="847" t="s">
        <v>446</v>
      </c>
      <c r="BA110" s="797"/>
      <c r="BB110" s="797"/>
      <c r="BC110" s="797"/>
      <c r="BD110" s="797"/>
      <c r="BE110" s="797"/>
      <c r="BF110" s="797"/>
      <c r="BG110" s="797"/>
      <c r="BH110" s="797"/>
      <c r="BI110" s="797"/>
      <c r="BJ110" s="797"/>
      <c r="BK110" s="797"/>
      <c r="BL110" s="797"/>
      <c r="BM110" s="797"/>
      <c r="BN110" s="797"/>
      <c r="BO110" s="797"/>
      <c r="BP110" s="798"/>
      <c r="BQ110" s="848">
        <v>5981788</v>
      </c>
      <c r="BR110" s="829"/>
      <c r="BS110" s="829"/>
      <c r="BT110" s="829"/>
      <c r="BU110" s="829"/>
      <c r="BV110" s="829">
        <v>5735142</v>
      </c>
      <c r="BW110" s="829"/>
      <c r="BX110" s="829"/>
      <c r="BY110" s="829"/>
      <c r="BZ110" s="829"/>
      <c r="CA110" s="829">
        <v>5524584</v>
      </c>
      <c r="CB110" s="829"/>
      <c r="CC110" s="829"/>
      <c r="CD110" s="829"/>
      <c r="CE110" s="829"/>
      <c r="CF110" s="853">
        <v>206</v>
      </c>
      <c r="CG110" s="854"/>
      <c r="CH110" s="854"/>
      <c r="CI110" s="854"/>
      <c r="CJ110" s="854"/>
      <c r="CK110" s="913" t="s">
        <v>447</v>
      </c>
      <c r="CL110" s="806"/>
      <c r="CM110" s="847" t="s">
        <v>448</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449</v>
      </c>
      <c r="DH110" s="829"/>
      <c r="DI110" s="829"/>
      <c r="DJ110" s="829"/>
      <c r="DK110" s="829"/>
      <c r="DL110" s="829" t="s">
        <v>403</v>
      </c>
      <c r="DM110" s="829"/>
      <c r="DN110" s="829"/>
      <c r="DO110" s="829"/>
      <c r="DP110" s="829"/>
      <c r="DQ110" s="829" t="s">
        <v>403</v>
      </c>
      <c r="DR110" s="829"/>
      <c r="DS110" s="829"/>
      <c r="DT110" s="829"/>
      <c r="DU110" s="829"/>
      <c r="DV110" s="830" t="s">
        <v>403</v>
      </c>
      <c r="DW110" s="830"/>
      <c r="DX110" s="830"/>
      <c r="DY110" s="830"/>
      <c r="DZ110" s="831"/>
    </row>
    <row r="111" spans="1:131" s="224" customFormat="1" ht="26.25" customHeight="1" x14ac:dyDescent="0.15">
      <c r="A111" s="761" t="s">
        <v>450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449</v>
      </c>
      <c r="AB111" s="906"/>
      <c r="AC111" s="906"/>
      <c r="AD111" s="906"/>
      <c r="AE111" s="907"/>
      <c r="AF111" s="908" t="s">
        <v>132</v>
      </c>
      <c r="AG111" s="906"/>
      <c r="AH111" s="906"/>
      <c r="AI111" s="906"/>
      <c r="AJ111" s="907"/>
      <c r="AK111" s="908" t="s">
        <v>451</v>
      </c>
      <c r="AL111" s="906"/>
      <c r="AM111" s="906"/>
      <c r="AN111" s="906"/>
      <c r="AO111" s="907"/>
      <c r="AP111" s="909" t="s">
        <v>451</v>
      </c>
      <c r="AQ111" s="910"/>
      <c r="AR111" s="910"/>
      <c r="AS111" s="910"/>
      <c r="AT111" s="911"/>
      <c r="AU111" s="919"/>
      <c r="AV111" s="920"/>
      <c r="AW111" s="920"/>
      <c r="AX111" s="920"/>
      <c r="AY111" s="920"/>
      <c r="AZ111" s="804" t="s">
        <v>452</v>
      </c>
      <c r="BA111" s="739"/>
      <c r="BB111" s="739"/>
      <c r="BC111" s="739"/>
      <c r="BD111" s="739"/>
      <c r="BE111" s="739"/>
      <c r="BF111" s="739"/>
      <c r="BG111" s="739"/>
      <c r="BH111" s="739"/>
      <c r="BI111" s="739"/>
      <c r="BJ111" s="739"/>
      <c r="BK111" s="739"/>
      <c r="BL111" s="739"/>
      <c r="BM111" s="739"/>
      <c r="BN111" s="739"/>
      <c r="BO111" s="739"/>
      <c r="BP111" s="740"/>
      <c r="BQ111" s="776" t="s">
        <v>451</v>
      </c>
      <c r="BR111" s="777"/>
      <c r="BS111" s="777"/>
      <c r="BT111" s="777"/>
      <c r="BU111" s="777"/>
      <c r="BV111" s="777" t="s">
        <v>449</v>
      </c>
      <c r="BW111" s="777"/>
      <c r="BX111" s="777"/>
      <c r="BY111" s="777"/>
      <c r="BZ111" s="777"/>
      <c r="CA111" s="777" t="s">
        <v>403</v>
      </c>
      <c r="CB111" s="777"/>
      <c r="CC111" s="777"/>
      <c r="CD111" s="777"/>
      <c r="CE111" s="777"/>
      <c r="CF111" s="862" t="s">
        <v>449</v>
      </c>
      <c r="CG111" s="863"/>
      <c r="CH111" s="863"/>
      <c r="CI111" s="863"/>
      <c r="CJ111" s="863"/>
      <c r="CK111" s="914"/>
      <c r="CL111" s="808"/>
      <c r="CM111" s="804" t="s">
        <v>453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451</v>
      </c>
      <c r="DH111" s="777"/>
      <c r="DI111" s="777"/>
      <c r="DJ111" s="777"/>
      <c r="DK111" s="777"/>
      <c r="DL111" s="777" t="s">
        <v>403</v>
      </c>
      <c r="DM111" s="777"/>
      <c r="DN111" s="777"/>
      <c r="DO111" s="777"/>
      <c r="DP111" s="777"/>
      <c r="DQ111" s="777" t="s">
        <v>403</v>
      </c>
      <c r="DR111" s="777"/>
      <c r="DS111" s="777"/>
      <c r="DT111" s="777"/>
      <c r="DU111" s="777"/>
      <c r="DV111" s="783" t="s">
        <v>449</v>
      </c>
      <c r="DW111" s="783"/>
      <c r="DX111" s="783"/>
      <c r="DY111" s="783"/>
      <c r="DZ111" s="784"/>
    </row>
    <row r="112" spans="1:131" s="224" customFormat="1" ht="26.25" customHeight="1" x14ac:dyDescent="0.15">
      <c r="A112" s="899" t="s">
        <v>454</v>
      </c>
      <c r="B112" s="900"/>
      <c r="C112" s="739" t="s">
        <v>455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403</v>
      </c>
      <c r="AB112" s="767"/>
      <c r="AC112" s="767"/>
      <c r="AD112" s="767"/>
      <c r="AE112" s="768"/>
      <c r="AF112" s="769" t="s">
        <v>403</v>
      </c>
      <c r="AG112" s="767"/>
      <c r="AH112" s="767"/>
      <c r="AI112" s="767"/>
      <c r="AJ112" s="768"/>
      <c r="AK112" s="769" t="s">
        <v>403</v>
      </c>
      <c r="AL112" s="767"/>
      <c r="AM112" s="767"/>
      <c r="AN112" s="767"/>
      <c r="AO112" s="768"/>
      <c r="AP112" s="811" t="s">
        <v>449</v>
      </c>
      <c r="AQ112" s="812"/>
      <c r="AR112" s="812"/>
      <c r="AS112" s="812"/>
      <c r="AT112" s="813"/>
      <c r="AU112" s="919"/>
      <c r="AV112" s="920"/>
      <c r="AW112" s="920"/>
      <c r="AX112" s="920"/>
      <c r="AY112" s="920"/>
      <c r="AZ112" s="804" t="s">
        <v>456</v>
      </c>
      <c r="BA112" s="739"/>
      <c r="BB112" s="739"/>
      <c r="BC112" s="739"/>
      <c r="BD112" s="739"/>
      <c r="BE112" s="739"/>
      <c r="BF112" s="739"/>
      <c r="BG112" s="739"/>
      <c r="BH112" s="739"/>
      <c r="BI112" s="739"/>
      <c r="BJ112" s="739"/>
      <c r="BK112" s="739"/>
      <c r="BL112" s="739"/>
      <c r="BM112" s="739"/>
      <c r="BN112" s="739"/>
      <c r="BO112" s="739"/>
      <c r="BP112" s="740"/>
      <c r="BQ112" s="776">
        <v>3151777</v>
      </c>
      <c r="BR112" s="777"/>
      <c r="BS112" s="777"/>
      <c r="BT112" s="777"/>
      <c r="BU112" s="777"/>
      <c r="BV112" s="777">
        <v>2870182</v>
      </c>
      <c r="BW112" s="777"/>
      <c r="BX112" s="777"/>
      <c r="BY112" s="777"/>
      <c r="BZ112" s="777"/>
      <c r="CA112" s="777">
        <v>2597051</v>
      </c>
      <c r="CB112" s="777"/>
      <c r="CC112" s="777"/>
      <c r="CD112" s="777"/>
      <c r="CE112" s="777"/>
      <c r="CF112" s="862">
        <v>96.9</v>
      </c>
      <c r="CG112" s="863"/>
      <c r="CH112" s="863"/>
      <c r="CI112" s="863"/>
      <c r="CJ112" s="863"/>
      <c r="CK112" s="914"/>
      <c r="CL112" s="808"/>
      <c r="CM112" s="804" t="s">
        <v>457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449</v>
      </c>
      <c r="DH112" s="777"/>
      <c r="DI112" s="777"/>
      <c r="DJ112" s="777"/>
      <c r="DK112" s="777"/>
      <c r="DL112" s="777" t="s">
        <v>403</v>
      </c>
      <c r="DM112" s="777"/>
      <c r="DN112" s="777"/>
      <c r="DO112" s="777"/>
      <c r="DP112" s="777"/>
      <c r="DQ112" s="777" t="s">
        <v>132</v>
      </c>
      <c r="DR112" s="777"/>
      <c r="DS112" s="777"/>
      <c r="DT112" s="777"/>
      <c r="DU112" s="777"/>
      <c r="DV112" s="783" t="s">
        <v>403</v>
      </c>
      <c r="DW112" s="783"/>
      <c r="DX112" s="783"/>
      <c r="DY112" s="783"/>
      <c r="DZ112" s="784"/>
    </row>
    <row r="113" spans="1:130" s="224" customFormat="1" ht="26.25" customHeight="1" x14ac:dyDescent="0.15">
      <c r="A113" s="901"/>
      <c r="B113" s="902"/>
      <c r="C113" s="739" t="s">
        <v>458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358672</v>
      </c>
      <c r="AB113" s="906"/>
      <c r="AC113" s="906"/>
      <c r="AD113" s="906"/>
      <c r="AE113" s="907"/>
      <c r="AF113" s="908">
        <v>350199</v>
      </c>
      <c r="AG113" s="906"/>
      <c r="AH113" s="906"/>
      <c r="AI113" s="906"/>
      <c r="AJ113" s="907"/>
      <c r="AK113" s="908">
        <v>348691</v>
      </c>
      <c r="AL113" s="906"/>
      <c r="AM113" s="906"/>
      <c r="AN113" s="906"/>
      <c r="AO113" s="907"/>
      <c r="AP113" s="909">
        <v>13</v>
      </c>
      <c r="AQ113" s="910"/>
      <c r="AR113" s="910"/>
      <c r="AS113" s="910"/>
      <c r="AT113" s="911"/>
      <c r="AU113" s="919"/>
      <c r="AV113" s="920"/>
      <c r="AW113" s="920"/>
      <c r="AX113" s="920"/>
      <c r="AY113" s="920"/>
      <c r="AZ113" s="804" t="s">
        <v>459</v>
      </c>
      <c r="BA113" s="739"/>
      <c r="BB113" s="739"/>
      <c r="BC113" s="739"/>
      <c r="BD113" s="739"/>
      <c r="BE113" s="739"/>
      <c r="BF113" s="739"/>
      <c r="BG113" s="739"/>
      <c r="BH113" s="739"/>
      <c r="BI113" s="739"/>
      <c r="BJ113" s="739"/>
      <c r="BK113" s="739"/>
      <c r="BL113" s="739"/>
      <c r="BM113" s="739"/>
      <c r="BN113" s="739"/>
      <c r="BO113" s="739"/>
      <c r="BP113" s="740"/>
      <c r="BQ113" s="776" t="s">
        <v>449</v>
      </c>
      <c r="BR113" s="777"/>
      <c r="BS113" s="777"/>
      <c r="BT113" s="777"/>
      <c r="BU113" s="777"/>
      <c r="BV113" s="777" t="s">
        <v>451</v>
      </c>
      <c r="BW113" s="777"/>
      <c r="BX113" s="777"/>
      <c r="BY113" s="777"/>
      <c r="BZ113" s="777"/>
      <c r="CA113" s="777" t="s">
        <v>451</v>
      </c>
      <c r="CB113" s="777"/>
      <c r="CC113" s="777"/>
      <c r="CD113" s="777"/>
      <c r="CE113" s="777"/>
      <c r="CF113" s="862" t="s">
        <v>132</v>
      </c>
      <c r="CG113" s="863"/>
      <c r="CH113" s="863"/>
      <c r="CI113" s="863"/>
      <c r="CJ113" s="863"/>
      <c r="CK113" s="914"/>
      <c r="CL113" s="808"/>
      <c r="CM113" s="804" t="s">
        <v>460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449</v>
      </c>
      <c r="DH113" s="767"/>
      <c r="DI113" s="767"/>
      <c r="DJ113" s="767"/>
      <c r="DK113" s="768"/>
      <c r="DL113" s="769" t="s">
        <v>132</v>
      </c>
      <c r="DM113" s="767"/>
      <c r="DN113" s="767"/>
      <c r="DO113" s="767"/>
      <c r="DP113" s="768"/>
      <c r="DQ113" s="769" t="s">
        <v>403</v>
      </c>
      <c r="DR113" s="767"/>
      <c r="DS113" s="767"/>
      <c r="DT113" s="767"/>
      <c r="DU113" s="768"/>
      <c r="DV113" s="811" t="s">
        <v>403</v>
      </c>
      <c r="DW113" s="812"/>
      <c r="DX113" s="812"/>
      <c r="DY113" s="812"/>
      <c r="DZ113" s="813"/>
    </row>
    <row r="114" spans="1:130" s="224" customFormat="1" ht="26.25" customHeight="1" x14ac:dyDescent="0.15">
      <c r="A114" s="901"/>
      <c r="B114" s="902"/>
      <c r="C114" s="739" t="s">
        <v>461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v>
      </c>
      <c r="AB114" s="767"/>
      <c r="AC114" s="767"/>
      <c r="AD114" s="767"/>
      <c r="AE114" s="768"/>
      <c r="AF114" s="769" t="s">
        <v>132</v>
      </c>
      <c r="AG114" s="767"/>
      <c r="AH114" s="767"/>
      <c r="AI114" s="767"/>
      <c r="AJ114" s="768"/>
      <c r="AK114" s="769" t="s">
        <v>403</v>
      </c>
      <c r="AL114" s="767"/>
      <c r="AM114" s="767"/>
      <c r="AN114" s="767"/>
      <c r="AO114" s="768"/>
      <c r="AP114" s="811" t="s">
        <v>451</v>
      </c>
      <c r="AQ114" s="812"/>
      <c r="AR114" s="812"/>
      <c r="AS114" s="812"/>
      <c r="AT114" s="813"/>
      <c r="AU114" s="919"/>
      <c r="AV114" s="920"/>
      <c r="AW114" s="920"/>
      <c r="AX114" s="920"/>
      <c r="AY114" s="920"/>
      <c r="AZ114" s="804" t="s">
        <v>462</v>
      </c>
      <c r="BA114" s="739"/>
      <c r="BB114" s="739"/>
      <c r="BC114" s="739"/>
      <c r="BD114" s="739"/>
      <c r="BE114" s="739"/>
      <c r="BF114" s="739"/>
      <c r="BG114" s="739"/>
      <c r="BH114" s="739"/>
      <c r="BI114" s="739"/>
      <c r="BJ114" s="739"/>
      <c r="BK114" s="739"/>
      <c r="BL114" s="739"/>
      <c r="BM114" s="739"/>
      <c r="BN114" s="739"/>
      <c r="BO114" s="739"/>
      <c r="BP114" s="740"/>
      <c r="BQ114" s="776">
        <v>635146</v>
      </c>
      <c r="BR114" s="777"/>
      <c r="BS114" s="777"/>
      <c r="BT114" s="777"/>
      <c r="BU114" s="777"/>
      <c r="BV114" s="777">
        <v>600883</v>
      </c>
      <c r="BW114" s="777"/>
      <c r="BX114" s="777"/>
      <c r="BY114" s="777"/>
      <c r="BZ114" s="777"/>
      <c r="CA114" s="777">
        <v>545137</v>
      </c>
      <c r="CB114" s="777"/>
      <c r="CC114" s="777"/>
      <c r="CD114" s="777"/>
      <c r="CE114" s="777"/>
      <c r="CF114" s="862">
        <v>20.3</v>
      </c>
      <c r="CG114" s="863"/>
      <c r="CH114" s="863"/>
      <c r="CI114" s="863"/>
      <c r="CJ114" s="863"/>
      <c r="CK114" s="914"/>
      <c r="CL114" s="808"/>
      <c r="CM114" s="804" t="s">
        <v>463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403</v>
      </c>
      <c r="DH114" s="767"/>
      <c r="DI114" s="767"/>
      <c r="DJ114" s="767"/>
      <c r="DK114" s="768"/>
      <c r="DL114" s="769" t="s">
        <v>403</v>
      </c>
      <c r="DM114" s="767"/>
      <c r="DN114" s="767"/>
      <c r="DO114" s="767"/>
      <c r="DP114" s="768"/>
      <c r="DQ114" s="769" t="s">
        <v>451</v>
      </c>
      <c r="DR114" s="767"/>
      <c r="DS114" s="767"/>
      <c r="DT114" s="767"/>
      <c r="DU114" s="768"/>
      <c r="DV114" s="811" t="s">
        <v>449</v>
      </c>
      <c r="DW114" s="812"/>
      <c r="DX114" s="812"/>
      <c r="DY114" s="812"/>
      <c r="DZ114" s="813"/>
    </row>
    <row r="115" spans="1:130" s="224" customFormat="1" ht="26.25" customHeight="1" x14ac:dyDescent="0.15">
      <c r="A115" s="901"/>
      <c r="B115" s="902"/>
      <c r="C115" s="739" t="s">
        <v>464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2260</v>
      </c>
      <c r="AB115" s="906"/>
      <c r="AC115" s="906"/>
      <c r="AD115" s="906"/>
      <c r="AE115" s="907"/>
      <c r="AF115" s="908">
        <v>2260</v>
      </c>
      <c r="AG115" s="906"/>
      <c r="AH115" s="906"/>
      <c r="AI115" s="906"/>
      <c r="AJ115" s="907"/>
      <c r="AK115" s="908">
        <v>2260</v>
      </c>
      <c r="AL115" s="906"/>
      <c r="AM115" s="906"/>
      <c r="AN115" s="906"/>
      <c r="AO115" s="907"/>
      <c r="AP115" s="909">
        <v>0.1</v>
      </c>
      <c r="AQ115" s="910"/>
      <c r="AR115" s="910"/>
      <c r="AS115" s="910"/>
      <c r="AT115" s="911"/>
      <c r="AU115" s="919"/>
      <c r="AV115" s="920"/>
      <c r="AW115" s="920"/>
      <c r="AX115" s="920"/>
      <c r="AY115" s="920"/>
      <c r="AZ115" s="804" t="s">
        <v>465</v>
      </c>
      <c r="BA115" s="739"/>
      <c r="BB115" s="739"/>
      <c r="BC115" s="739"/>
      <c r="BD115" s="739"/>
      <c r="BE115" s="739"/>
      <c r="BF115" s="739"/>
      <c r="BG115" s="739"/>
      <c r="BH115" s="739"/>
      <c r="BI115" s="739"/>
      <c r="BJ115" s="739"/>
      <c r="BK115" s="739"/>
      <c r="BL115" s="739"/>
      <c r="BM115" s="739"/>
      <c r="BN115" s="739"/>
      <c r="BO115" s="739"/>
      <c r="BP115" s="740"/>
      <c r="BQ115" s="776" t="s">
        <v>132</v>
      </c>
      <c r="BR115" s="777"/>
      <c r="BS115" s="777"/>
      <c r="BT115" s="777"/>
      <c r="BU115" s="777"/>
      <c r="BV115" s="777" t="s">
        <v>403</v>
      </c>
      <c r="BW115" s="777"/>
      <c r="BX115" s="777"/>
      <c r="BY115" s="777"/>
      <c r="BZ115" s="777"/>
      <c r="CA115" s="777" t="s">
        <v>403</v>
      </c>
      <c r="CB115" s="777"/>
      <c r="CC115" s="777"/>
      <c r="CD115" s="777"/>
      <c r="CE115" s="777"/>
      <c r="CF115" s="862" t="s">
        <v>403</v>
      </c>
      <c r="CG115" s="863"/>
      <c r="CH115" s="863"/>
      <c r="CI115" s="863"/>
      <c r="CJ115" s="863"/>
      <c r="CK115" s="914"/>
      <c r="CL115" s="808"/>
      <c r="CM115" s="804" t="s">
        <v>466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451</v>
      </c>
      <c r="DH115" s="767"/>
      <c r="DI115" s="767"/>
      <c r="DJ115" s="767"/>
      <c r="DK115" s="768"/>
      <c r="DL115" s="769" t="s">
        <v>451</v>
      </c>
      <c r="DM115" s="767"/>
      <c r="DN115" s="767"/>
      <c r="DO115" s="767"/>
      <c r="DP115" s="768"/>
      <c r="DQ115" s="769" t="s">
        <v>449</v>
      </c>
      <c r="DR115" s="767"/>
      <c r="DS115" s="767"/>
      <c r="DT115" s="767"/>
      <c r="DU115" s="768"/>
      <c r="DV115" s="811" t="s">
        <v>451</v>
      </c>
      <c r="DW115" s="812"/>
      <c r="DX115" s="812"/>
      <c r="DY115" s="812"/>
      <c r="DZ115" s="813"/>
    </row>
    <row r="116" spans="1:130" s="224" customFormat="1" ht="26.25" customHeight="1" x14ac:dyDescent="0.15">
      <c r="A116" s="903"/>
      <c r="B116" s="904"/>
      <c r="C116" s="826" t="s">
        <v>467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451</v>
      </c>
      <c r="AB116" s="767"/>
      <c r="AC116" s="767"/>
      <c r="AD116" s="767"/>
      <c r="AE116" s="768"/>
      <c r="AF116" s="769" t="s">
        <v>403</v>
      </c>
      <c r="AG116" s="767"/>
      <c r="AH116" s="767"/>
      <c r="AI116" s="767"/>
      <c r="AJ116" s="768"/>
      <c r="AK116" s="769" t="s">
        <v>132</v>
      </c>
      <c r="AL116" s="767"/>
      <c r="AM116" s="767"/>
      <c r="AN116" s="767"/>
      <c r="AO116" s="768"/>
      <c r="AP116" s="811" t="s">
        <v>451</v>
      </c>
      <c r="AQ116" s="812"/>
      <c r="AR116" s="812"/>
      <c r="AS116" s="812"/>
      <c r="AT116" s="813"/>
      <c r="AU116" s="919"/>
      <c r="AV116" s="920"/>
      <c r="AW116" s="920"/>
      <c r="AX116" s="920"/>
      <c r="AY116" s="920"/>
      <c r="AZ116" s="896" t="s">
        <v>468</v>
      </c>
      <c r="BA116" s="897"/>
      <c r="BB116" s="897"/>
      <c r="BC116" s="897"/>
      <c r="BD116" s="897"/>
      <c r="BE116" s="897"/>
      <c r="BF116" s="897"/>
      <c r="BG116" s="897"/>
      <c r="BH116" s="897"/>
      <c r="BI116" s="897"/>
      <c r="BJ116" s="897"/>
      <c r="BK116" s="897"/>
      <c r="BL116" s="897"/>
      <c r="BM116" s="897"/>
      <c r="BN116" s="897"/>
      <c r="BO116" s="897"/>
      <c r="BP116" s="898"/>
      <c r="BQ116" s="776" t="s">
        <v>132</v>
      </c>
      <c r="BR116" s="777"/>
      <c r="BS116" s="777"/>
      <c r="BT116" s="777"/>
      <c r="BU116" s="777"/>
      <c r="BV116" s="777" t="s">
        <v>132</v>
      </c>
      <c r="BW116" s="777"/>
      <c r="BX116" s="777"/>
      <c r="BY116" s="777"/>
      <c r="BZ116" s="777"/>
      <c r="CA116" s="777" t="s">
        <v>132</v>
      </c>
      <c r="CB116" s="777"/>
      <c r="CC116" s="777"/>
      <c r="CD116" s="777"/>
      <c r="CE116" s="777"/>
      <c r="CF116" s="862" t="s">
        <v>449</v>
      </c>
      <c r="CG116" s="863"/>
      <c r="CH116" s="863"/>
      <c r="CI116" s="863"/>
      <c r="CJ116" s="863"/>
      <c r="CK116" s="914"/>
      <c r="CL116" s="808"/>
      <c r="CM116" s="804" t="s">
        <v>469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451</v>
      </c>
      <c r="DH116" s="767"/>
      <c r="DI116" s="767"/>
      <c r="DJ116" s="767"/>
      <c r="DK116" s="768"/>
      <c r="DL116" s="769" t="s">
        <v>451</v>
      </c>
      <c r="DM116" s="767"/>
      <c r="DN116" s="767"/>
      <c r="DO116" s="767"/>
      <c r="DP116" s="768"/>
      <c r="DQ116" s="769" t="s">
        <v>132</v>
      </c>
      <c r="DR116" s="767"/>
      <c r="DS116" s="767"/>
      <c r="DT116" s="767"/>
      <c r="DU116" s="768"/>
      <c r="DV116" s="811" t="s">
        <v>132</v>
      </c>
      <c r="DW116" s="812"/>
      <c r="DX116" s="812"/>
      <c r="DY116" s="812"/>
      <c r="DZ116" s="813"/>
    </row>
    <row r="117" spans="1:130" s="224" customFormat="1" ht="26.25" customHeight="1" x14ac:dyDescent="0.15">
      <c r="A117" s="882" t="s">
        <v>197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470</v>
      </c>
      <c r="Z117" s="884"/>
      <c r="AA117" s="889">
        <v>1009725</v>
      </c>
      <c r="AB117" s="890"/>
      <c r="AC117" s="890"/>
      <c r="AD117" s="890"/>
      <c r="AE117" s="891"/>
      <c r="AF117" s="892">
        <v>1055369</v>
      </c>
      <c r="AG117" s="890"/>
      <c r="AH117" s="890"/>
      <c r="AI117" s="890"/>
      <c r="AJ117" s="891"/>
      <c r="AK117" s="892">
        <v>1038071</v>
      </c>
      <c r="AL117" s="890"/>
      <c r="AM117" s="890"/>
      <c r="AN117" s="890"/>
      <c r="AO117" s="891"/>
      <c r="AP117" s="893"/>
      <c r="AQ117" s="894"/>
      <c r="AR117" s="894"/>
      <c r="AS117" s="894"/>
      <c r="AT117" s="895"/>
      <c r="AU117" s="919"/>
      <c r="AV117" s="920"/>
      <c r="AW117" s="920"/>
      <c r="AX117" s="920"/>
      <c r="AY117" s="920"/>
      <c r="AZ117" s="850" t="s">
        <v>471</v>
      </c>
      <c r="BA117" s="851"/>
      <c r="BB117" s="851"/>
      <c r="BC117" s="851"/>
      <c r="BD117" s="851"/>
      <c r="BE117" s="851"/>
      <c r="BF117" s="851"/>
      <c r="BG117" s="851"/>
      <c r="BH117" s="851"/>
      <c r="BI117" s="851"/>
      <c r="BJ117" s="851"/>
      <c r="BK117" s="851"/>
      <c r="BL117" s="851"/>
      <c r="BM117" s="851"/>
      <c r="BN117" s="851"/>
      <c r="BO117" s="851"/>
      <c r="BP117" s="852"/>
      <c r="BQ117" s="776" t="s">
        <v>449</v>
      </c>
      <c r="BR117" s="777"/>
      <c r="BS117" s="777"/>
      <c r="BT117" s="777"/>
      <c r="BU117" s="777"/>
      <c r="BV117" s="777" t="s">
        <v>403</v>
      </c>
      <c r="BW117" s="777"/>
      <c r="BX117" s="777"/>
      <c r="BY117" s="777"/>
      <c r="BZ117" s="777"/>
      <c r="CA117" s="777" t="s">
        <v>403</v>
      </c>
      <c r="CB117" s="777"/>
      <c r="CC117" s="777"/>
      <c r="CD117" s="777"/>
      <c r="CE117" s="777"/>
      <c r="CF117" s="862" t="s">
        <v>132</v>
      </c>
      <c r="CG117" s="863"/>
      <c r="CH117" s="863"/>
      <c r="CI117" s="863"/>
      <c r="CJ117" s="863"/>
      <c r="CK117" s="914"/>
      <c r="CL117" s="808"/>
      <c r="CM117" s="804" t="s">
        <v>472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403</v>
      </c>
      <c r="DH117" s="767"/>
      <c r="DI117" s="767"/>
      <c r="DJ117" s="767"/>
      <c r="DK117" s="768"/>
      <c r="DL117" s="769" t="s">
        <v>449</v>
      </c>
      <c r="DM117" s="767"/>
      <c r="DN117" s="767"/>
      <c r="DO117" s="767"/>
      <c r="DP117" s="768"/>
      <c r="DQ117" s="769" t="s">
        <v>403</v>
      </c>
      <c r="DR117" s="767"/>
      <c r="DS117" s="767"/>
      <c r="DT117" s="767"/>
      <c r="DU117" s="768"/>
      <c r="DV117" s="811" t="s">
        <v>403</v>
      </c>
      <c r="DW117" s="812"/>
      <c r="DX117" s="812"/>
      <c r="DY117" s="812"/>
      <c r="DZ117" s="813"/>
    </row>
    <row r="118" spans="1:130" s="224" customFormat="1" ht="26.25" customHeight="1" x14ac:dyDescent="0.15">
      <c r="A118" s="882" t="s">
        <v>444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441</v>
      </c>
      <c r="AB118" s="883"/>
      <c r="AC118" s="883"/>
      <c r="AD118" s="883"/>
      <c r="AE118" s="884"/>
      <c r="AF118" s="885" t="s">
        <v>442</v>
      </c>
      <c r="AG118" s="883"/>
      <c r="AH118" s="883"/>
      <c r="AI118" s="883"/>
      <c r="AJ118" s="884"/>
      <c r="AK118" s="885" t="s">
        <v>319</v>
      </c>
      <c r="AL118" s="883"/>
      <c r="AM118" s="883"/>
      <c r="AN118" s="883"/>
      <c r="AO118" s="884"/>
      <c r="AP118" s="886" t="s">
        <v>443</v>
      </c>
      <c r="AQ118" s="887"/>
      <c r="AR118" s="887"/>
      <c r="AS118" s="887"/>
      <c r="AT118" s="888"/>
      <c r="AU118" s="919"/>
      <c r="AV118" s="920"/>
      <c r="AW118" s="920"/>
      <c r="AX118" s="920"/>
      <c r="AY118" s="920"/>
      <c r="AZ118" s="825" t="s">
        <v>473</v>
      </c>
      <c r="BA118" s="826"/>
      <c r="BB118" s="826"/>
      <c r="BC118" s="826"/>
      <c r="BD118" s="826"/>
      <c r="BE118" s="826"/>
      <c r="BF118" s="826"/>
      <c r="BG118" s="826"/>
      <c r="BH118" s="826"/>
      <c r="BI118" s="826"/>
      <c r="BJ118" s="826"/>
      <c r="BK118" s="826"/>
      <c r="BL118" s="826"/>
      <c r="BM118" s="826"/>
      <c r="BN118" s="826"/>
      <c r="BO118" s="826"/>
      <c r="BP118" s="827"/>
      <c r="BQ118" s="866" t="s">
        <v>403</v>
      </c>
      <c r="BR118" s="832"/>
      <c r="BS118" s="832"/>
      <c r="BT118" s="832"/>
      <c r="BU118" s="832"/>
      <c r="BV118" s="832" t="s">
        <v>403</v>
      </c>
      <c r="BW118" s="832"/>
      <c r="BX118" s="832"/>
      <c r="BY118" s="832"/>
      <c r="BZ118" s="832"/>
      <c r="CA118" s="832" t="s">
        <v>449</v>
      </c>
      <c r="CB118" s="832"/>
      <c r="CC118" s="832"/>
      <c r="CD118" s="832"/>
      <c r="CE118" s="832"/>
      <c r="CF118" s="862" t="s">
        <v>403</v>
      </c>
      <c r="CG118" s="863"/>
      <c r="CH118" s="863"/>
      <c r="CI118" s="863"/>
      <c r="CJ118" s="863"/>
      <c r="CK118" s="914"/>
      <c r="CL118" s="808"/>
      <c r="CM118" s="804" t="s">
        <v>474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403</v>
      </c>
      <c r="DH118" s="767"/>
      <c r="DI118" s="767"/>
      <c r="DJ118" s="767"/>
      <c r="DK118" s="768"/>
      <c r="DL118" s="769" t="s">
        <v>403</v>
      </c>
      <c r="DM118" s="767"/>
      <c r="DN118" s="767"/>
      <c r="DO118" s="767"/>
      <c r="DP118" s="768"/>
      <c r="DQ118" s="769" t="s">
        <v>449</v>
      </c>
      <c r="DR118" s="767"/>
      <c r="DS118" s="767"/>
      <c r="DT118" s="767"/>
      <c r="DU118" s="768"/>
      <c r="DV118" s="811" t="s">
        <v>403</v>
      </c>
      <c r="DW118" s="812"/>
      <c r="DX118" s="812"/>
      <c r="DY118" s="812"/>
      <c r="DZ118" s="813"/>
    </row>
    <row r="119" spans="1:130" s="224" customFormat="1" ht="26.25" customHeight="1" x14ac:dyDescent="0.15">
      <c r="A119" s="805" t="s">
        <v>447</v>
      </c>
      <c r="B119" s="806"/>
      <c r="C119" s="847" t="s">
        <v>448</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403</v>
      </c>
      <c r="AB119" s="876"/>
      <c r="AC119" s="876"/>
      <c r="AD119" s="876"/>
      <c r="AE119" s="877"/>
      <c r="AF119" s="878" t="s">
        <v>403</v>
      </c>
      <c r="AG119" s="876"/>
      <c r="AH119" s="876"/>
      <c r="AI119" s="876"/>
      <c r="AJ119" s="877"/>
      <c r="AK119" s="878" t="s">
        <v>403</v>
      </c>
      <c r="AL119" s="876"/>
      <c r="AM119" s="876"/>
      <c r="AN119" s="876"/>
      <c r="AO119" s="877"/>
      <c r="AP119" s="879" t="s">
        <v>403</v>
      </c>
      <c r="AQ119" s="880"/>
      <c r="AR119" s="880"/>
      <c r="AS119" s="880"/>
      <c r="AT119" s="881"/>
      <c r="AU119" s="921"/>
      <c r="AV119" s="922"/>
      <c r="AW119" s="922"/>
      <c r="AX119" s="922"/>
      <c r="AY119" s="922"/>
      <c r="AZ119" s="247" t="s">
        <v>197</v>
      </c>
      <c r="BA119" s="247"/>
      <c r="BB119" s="247"/>
      <c r="BC119" s="247"/>
      <c r="BD119" s="247"/>
      <c r="BE119" s="247"/>
      <c r="BF119" s="247"/>
      <c r="BG119" s="247"/>
      <c r="BH119" s="247"/>
      <c r="BI119" s="247"/>
      <c r="BJ119" s="247"/>
      <c r="BK119" s="247"/>
      <c r="BL119" s="247"/>
      <c r="BM119" s="247"/>
      <c r="BN119" s="247"/>
      <c r="BO119" s="864" t="s">
        <v>475</v>
      </c>
      <c r="BP119" s="865"/>
      <c r="BQ119" s="866">
        <v>9768711</v>
      </c>
      <c r="BR119" s="832"/>
      <c r="BS119" s="832"/>
      <c r="BT119" s="832"/>
      <c r="BU119" s="832"/>
      <c r="BV119" s="832">
        <v>9206207</v>
      </c>
      <c r="BW119" s="832"/>
      <c r="BX119" s="832"/>
      <c r="BY119" s="832"/>
      <c r="BZ119" s="832"/>
      <c r="CA119" s="832">
        <v>8666772</v>
      </c>
      <c r="CB119" s="832"/>
      <c r="CC119" s="832"/>
      <c r="CD119" s="832"/>
      <c r="CE119" s="832"/>
      <c r="CF119" s="735"/>
      <c r="CG119" s="736"/>
      <c r="CH119" s="736"/>
      <c r="CI119" s="736"/>
      <c r="CJ119" s="821"/>
      <c r="CK119" s="915"/>
      <c r="CL119" s="810"/>
      <c r="CM119" s="825" t="s">
        <v>476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449</v>
      </c>
      <c r="DH119" s="751"/>
      <c r="DI119" s="751"/>
      <c r="DJ119" s="751"/>
      <c r="DK119" s="752"/>
      <c r="DL119" s="753" t="s">
        <v>449</v>
      </c>
      <c r="DM119" s="751"/>
      <c r="DN119" s="751"/>
      <c r="DO119" s="751"/>
      <c r="DP119" s="752"/>
      <c r="DQ119" s="753" t="s">
        <v>449</v>
      </c>
      <c r="DR119" s="751"/>
      <c r="DS119" s="751"/>
      <c r="DT119" s="751"/>
      <c r="DU119" s="752"/>
      <c r="DV119" s="835" t="s">
        <v>403</v>
      </c>
      <c r="DW119" s="836"/>
      <c r="DX119" s="836"/>
      <c r="DY119" s="836"/>
      <c r="DZ119" s="837"/>
    </row>
    <row r="120" spans="1:130" s="224" customFormat="1" ht="26.25" customHeight="1" x14ac:dyDescent="0.15">
      <c r="A120" s="807"/>
      <c r="B120" s="808"/>
      <c r="C120" s="804" t="s">
        <v>453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403</v>
      </c>
      <c r="AB120" s="767"/>
      <c r="AC120" s="767"/>
      <c r="AD120" s="767"/>
      <c r="AE120" s="768"/>
      <c r="AF120" s="769" t="s">
        <v>449</v>
      </c>
      <c r="AG120" s="767"/>
      <c r="AH120" s="767"/>
      <c r="AI120" s="767"/>
      <c r="AJ120" s="768"/>
      <c r="AK120" s="769" t="s">
        <v>449</v>
      </c>
      <c r="AL120" s="767"/>
      <c r="AM120" s="767"/>
      <c r="AN120" s="767"/>
      <c r="AO120" s="768"/>
      <c r="AP120" s="811" t="s">
        <v>449</v>
      </c>
      <c r="AQ120" s="812"/>
      <c r="AR120" s="812"/>
      <c r="AS120" s="812"/>
      <c r="AT120" s="813"/>
      <c r="AU120" s="867" t="s">
        <v>477</v>
      </c>
      <c r="AV120" s="868"/>
      <c r="AW120" s="868"/>
      <c r="AX120" s="868"/>
      <c r="AY120" s="869"/>
      <c r="AZ120" s="847" t="s">
        <v>478</v>
      </c>
      <c r="BA120" s="797"/>
      <c r="BB120" s="797"/>
      <c r="BC120" s="797"/>
      <c r="BD120" s="797"/>
      <c r="BE120" s="797"/>
      <c r="BF120" s="797"/>
      <c r="BG120" s="797"/>
      <c r="BH120" s="797"/>
      <c r="BI120" s="797"/>
      <c r="BJ120" s="797"/>
      <c r="BK120" s="797"/>
      <c r="BL120" s="797"/>
      <c r="BM120" s="797"/>
      <c r="BN120" s="797"/>
      <c r="BO120" s="797"/>
      <c r="BP120" s="798"/>
      <c r="BQ120" s="848">
        <v>1154010</v>
      </c>
      <c r="BR120" s="829"/>
      <c r="BS120" s="829"/>
      <c r="BT120" s="829"/>
      <c r="BU120" s="829"/>
      <c r="BV120" s="829">
        <v>1608079</v>
      </c>
      <c r="BW120" s="829"/>
      <c r="BX120" s="829"/>
      <c r="BY120" s="829"/>
      <c r="BZ120" s="829"/>
      <c r="CA120" s="829">
        <v>1847234</v>
      </c>
      <c r="CB120" s="829"/>
      <c r="CC120" s="829"/>
      <c r="CD120" s="829"/>
      <c r="CE120" s="829"/>
      <c r="CF120" s="853">
        <v>68.900000000000006</v>
      </c>
      <c r="CG120" s="854"/>
      <c r="CH120" s="854"/>
      <c r="CI120" s="854"/>
      <c r="CJ120" s="854"/>
      <c r="CK120" s="855" t="s">
        <v>479</v>
      </c>
      <c r="CL120" s="839"/>
      <c r="CM120" s="839"/>
      <c r="CN120" s="839"/>
      <c r="CO120" s="840"/>
      <c r="CP120" s="859" t="s">
        <v>480</v>
      </c>
      <c r="CQ120" s="860"/>
      <c r="CR120" s="860"/>
      <c r="CS120" s="860"/>
      <c r="CT120" s="860"/>
      <c r="CU120" s="860"/>
      <c r="CV120" s="860"/>
      <c r="CW120" s="860"/>
      <c r="CX120" s="860"/>
      <c r="CY120" s="860"/>
      <c r="CZ120" s="860"/>
      <c r="DA120" s="860"/>
      <c r="DB120" s="860"/>
      <c r="DC120" s="860"/>
      <c r="DD120" s="860"/>
      <c r="DE120" s="860"/>
      <c r="DF120" s="861"/>
      <c r="DG120" s="848">
        <v>2137520</v>
      </c>
      <c r="DH120" s="829"/>
      <c r="DI120" s="829"/>
      <c r="DJ120" s="829"/>
      <c r="DK120" s="829"/>
      <c r="DL120" s="829">
        <v>1931020</v>
      </c>
      <c r="DM120" s="829"/>
      <c r="DN120" s="829"/>
      <c r="DO120" s="829"/>
      <c r="DP120" s="829"/>
      <c r="DQ120" s="829">
        <v>1728974</v>
      </c>
      <c r="DR120" s="829"/>
      <c r="DS120" s="829"/>
      <c r="DT120" s="829"/>
      <c r="DU120" s="829"/>
      <c r="DV120" s="830">
        <v>64.5</v>
      </c>
      <c r="DW120" s="830"/>
      <c r="DX120" s="830"/>
      <c r="DY120" s="830"/>
      <c r="DZ120" s="831"/>
    </row>
    <row r="121" spans="1:130" s="224" customFormat="1" ht="26.25" customHeight="1" x14ac:dyDescent="0.15">
      <c r="A121" s="807"/>
      <c r="B121" s="808"/>
      <c r="C121" s="850" t="s">
        <v>481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403</v>
      </c>
      <c r="AB121" s="767"/>
      <c r="AC121" s="767"/>
      <c r="AD121" s="767"/>
      <c r="AE121" s="768"/>
      <c r="AF121" s="769" t="s">
        <v>403</v>
      </c>
      <c r="AG121" s="767"/>
      <c r="AH121" s="767"/>
      <c r="AI121" s="767"/>
      <c r="AJ121" s="768"/>
      <c r="AK121" s="769" t="s">
        <v>403</v>
      </c>
      <c r="AL121" s="767"/>
      <c r="AM121" s="767"/>
      <c r="AN121" s="767"/>
      <c r="AO121" s="768"/>
      <c r="AP121" s="811" t="s">
        <v>403</v>
      </c>
      <c r="AQ121" s="812"/>
      <c r="AR121" s="812"/>
      <c r="AS121" s="812"/>
      <c r="AT121" s="813"/>
      <c r="AU121" s="870"/>
      <c r="AV121" s="871"/>
      <c r="AW121" s="871"/>
      <c r="AX121" s="871"/>
      <c r="AY121" s="872"/>
      <c r="AZ121" s="804" t="s">
        <v>482</v>
      </c>
      <c r="BA121" s="739"/>
      <c r="BB121" s="739"/>
      <c r="BC121" s="739"/>
      <c r="BD121" s="739"/>
      <c r="BE121" s="739"/>
      <c r="BF121" s="739"/>
      <c r="BG121" s="739"/>
      <c r="BH121" s="739"/>
      <c r="BI121" s="739"/>
      <c r="BJ121" s="739"/>
      <c r="BK121" s="739"/>
      <c r="BL121" s="739"/>
      <c r="BM121" s="739"/>
      <c r="BN121" s="739"/>
      <c r="BO121" s="739"/>
      <c r="BP121" s="740"/>
      <c r="BQ121" s="776">
        <v>641677</v>
      </c>
      <c r="BR121" s="777"/>
      <c r="BS121" s="777"/>
      <c r="BT121" s="777"/>
      <c r="BU121" s="777"/>
      <c r="BV121" s="777">
        <v>670370</v>
      </c>
      <c r="BW121" s="777"/>
      <c r="BX121" s="777"/>
      <c r="BY121" s="777"/>
      <c r="BZ121" s="777"/>
      <c r="CA121" s="777">
        <v>764850</v>
      </c>
      <c r="CB121" s="777"/>
      <c r="CC121" s="777"/>
      <c r="CD121" s="777"/>
      <c r="CE121" s="777"/>
      <c r="CF121" s="862">
        <v>28.5</v>
      </c>
      <c r="CG121" s="863"/>
      <c r="CH121" s="863"/>
      <c r="CI121" s="863"/>
      <c r="CJ121" s="863"/>
      <c r="CK121" s="856"/>
      <c r="CL121" s="842"/>
      <c r="CM121" s="842"/>
      <c r="CN121" s="842"/>
      <c r="CO121" s="843"/>
      <c r="CP121" s="822" t="s">
        <v>483</v>
      </c>
      <c r="CQ121" s="823"/>
      <c r="CR121" s="823"/>
      <c r="CS121" s="823"/>
      <c r="CT121" s="823"/>
      <c r="CU121" s="823"/>
      <c r="CV121" s="823"/>
      <c r="CW121" s="823"/>
      <c r="CX121" s="823"/>
      <c r="CY121" s="823"/>
      <c r="CZ121" s="823"/>
      <c r="DA121" s="823"/>
      <c r="DB121" s="823"/>
      <c r="DC121" s="823"/>
      <c r="DD121" s="823"/>
      <c r="DE121" s="823"/>
      <c r="DF121" s="824"/>
      <c r="DG121" s="776">
        <v>988314</v>
      </c>
      <c r="DH121" s="777"/>
      <c r="DI121" s="777"/>
      <c r="DJ121" s="777"/>
      <c r="DK121" s="777"/>
      <c r="DL121" s="777">
        <v>911389</v>
      </c>
      <c r="DM121" s="777"/>
      <c r="DN121" s="777"/>
      <c r="DO121" s="777"/>
      <c r="DP121" s="777"/>
      <c r="DQ121" s="777">
        <v>839651</v>
      </c>
      <c r="DR121" s="777"/>
      <c r="DS121" s="777"/>
      <c r="DT121" s="777"/>
      <c r="DU121" s="777"/>
      <c r="DV121" s="783">
        <v>31.3</v>
      </c>
      <c r="DW121" s="783"/>
      <c r="DX121" s="783"/>
      <c r="DY121" s="783"/>
      <c r="DZ121" s="784"/>
    </row>
    <row r="122" spans="1:130" s="224" customFormat="1" ht="26.25" customHeight="1" x14ac:dyDescent="0.15">
      <c r="A122" s="807"/>
      <c r="B122" s="808"/>
      <c r="C122" s="804" t="s">
        <v>463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403</v>
      </c>
      <c r="AB122" s="767"/>
      <c r="AC122" s="767"/>
      <c r="AD122" s="767"/>
      <c r="AE122" s="768"/>
      <c r="AF122" s="769" t="s">
        <v>403</v>
      </c>
      <c r="AG122" s="767"/>
      <c r="AH122" s="767"/>
      <c r="AI122" s="767"/>
      <c r="AJ122" s="768"/>
      <c r="AK122" s="769" t="s">
        <v>449</v>
      </c>
      <c r="AL122" s="767"/>
      <c r="AM122" s="767"/>
      <c r="AN122" s="767"/>
      <c r="AO122" s="768"/>
      <c r="AP122" s="811" t="s">
        <v>449</v>
      </c>
      <c r="AQ122" s="812"/>
      <c r="AR122" s="812"/>
      <c r="AS122" s="812"/>
      <c r="AT122" s="813"/>
      <c r="AU122" s="870"/>
      <c r="AV122" s="871"/>
      <c r="AW122" s="871"/>
      <c r="AX122" s="871"/>
      <c r="AY122" s="872"/>
      <c r="AZ122" s="825" t="s">
        <v>484</v>
      </c>
      <c r="BA122" s="826"/>
      <c r="BB122" s="826"/>
      <c r="BC122" s="826"/>
      <c r="BD122" s="826"/>
      <c r="BE122" s="826"/>
      <c r="BF122" s="826"/>
      <c r="BG122" s="826"/>
      <c r="BH122" s="826"/>
      <c r="BI122" s="826"/>
      <c r="BJ122" s="826"/>
      <c r="BK122" s="826"/>
      <c r="BL122" s="826"/>
      <c r="BM122" s="826"/>
      <c r="BN122" s="826"/>
      <c r="BO122" s="826"/>
      <c r="BP122" s="827"/>
      <c r="BQ122" s="866">
        <v>5139626</v>
      </c>
      <c r="BR122" s="832"/>
      <c r="BS122" s="832"/>
      <c r="BT122" s="832"/>
      <c r="BU122" s="832"/>
      <c r="BV122" s="832">
        <v>4641229</v>
      </c>
      <c r="BW122" s="832"/>
      <c r="BX122" s="832"/>
      <c r="BY122" s="832"/>
      <c r="BZ122" s="832"/>
      <c r="CA122" s="832">
        <v>4065473</v>
      </c>
      <c r="CB122" s="832"/>
      <c r="CC122" s="832"/>
      <c r="CD122" s="832"/>
      <c r="CE122" s="832"/>
      <c r="CF122" s="833">
        <v>151.6</v>
      </c>
      <c r="CG122" s="834"/>
      <c r="CH122" s="834"/>
      <c r="CI122" s="834"/>
      <c r="CJ122" s="834"/>
      <c r="CK122" s="856"/>
      <c r="CL122" s="842"/>
      <c r="CM122" s="842"/>
      <c r="CN122" s="842"/>
      <c r="CO122" s="843"/>
      <c r="CP122" s="822" t="s">
        <v>485</v>
      </c>
      <c r="CQ122" s="823"/>
      <c r="CR122" s="823"/>
      <c r="CS122" s="823"/>
      <c r="CT122" s="823"/>
      <c r="CU122" s="823"/>
      <c r="CV122" s="823"/>
      <c r="CW122" s="823"/>
      <c r="CX122" s="823"/>
      <c r="CY122" s="823"/>
      <c r="CZ122" s="823"/>
      <c r="DA122" s="823"/>
      <c r="DB122" s="823"/>
      <c r="DC122" s="823"/>
      <c r="DD122" s="823"/>
      <c r="DE122" s="823"/>
      <c r="DF122" s="824"/>
      <c r="DG122" s="776">
        <v>25943</v>
      </c>
      <c r="DH122" s="777"/>
      <c r="DI122" s="777"/>
      <c r="DJ122" s="777"/>
      <c r="DK122" s="777"/>
      <c r="DL122" s="777">
        <v>27773</v>
      </c>
      <c r="DM122" s="777"/>
      <c r="DN122" s="777"/>
      <c r="DO122" s="777"/>
      <c r="DP122" s="777"/>
      <c r="DQ122" s="777">
        <v>28426</v>
      </c>
      <c r="DR122" s="777"/>
      <c r="DS122" s="777"/>
      <c r="DT122" s="777"/>
      <c r="DU122" s="777"/>
      <c r="DV122" s="783">
        <v>1.1000000000000001</v>
      </c>
      <c r="DW122" s="783"/>
      <c r="DX122" s="783"/>
      <c r="DY122" s="783"/>
      <c r="DZ122" s="784"/>
    </row>
    <row r="123" spans="1:130" s="224" customFormat="1" ht="26.25" customHeight="1" x14ac:dyDescent="0.15">
      <c r="A123" s="807"/>
      <c r="B123" s="808"/>
      <c r="C123" s="804" t="s">
        <v>469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449</v>
      </c>
      <c r="AB123" s="767"/>
      <c r="AC123" s="767"/>
      <c r="AD123" s="767"/>
      <c r="AE123" s="768"/>
      <c r="AF123" s="769" t="s">
        <v>403</v>
      </c>
      <c r="AG123" s="767"/>
      <c r="AH123" s="767"/>
      <c r="AI123" s="767"/>
      <c r="AJ123" s="768"/>
      <c r="AK123" s="769" t="s">
        <v>403</v>
      </c>
      <c r="AL123" s="767"/>
      <c r="AM123" s="767"/>
      <c r="AN123" s="767"/>
      <c r="AO123" s="768"/>
      <c r="AP123" s="811" t="s">
        <v>403</v>
      </c>
      <c r="AQ123" s="812"/>
      <c r="AR123" s="812"/>
      <c r="AS123" s="812"/>
      <c r="AT123" s="813"/>
      <c r="AU123" s="873"/>
      <c r="AV123" s="874"/>
      <c r="AW123" s="874"/>
      <c r="AX123" s="874"/>
      <c r="AY123" s="874"/>
      <c r="AZ123" s="247" t="s">
        <v>197</v>
      </c>
      <c r="BA123" s="247"/>
      <c r="BB123" s="247"/>
      <c r="BC123" s="247"/>
      <c r="BD123" s="247"/>
      <c r="BE123" s="247"/>
      <c r="BF123" s="247"/>
      <c r="BG123" s="247"/>
      <c r="BH123" s="247"/>
      <c r="BI123" s="247"/>
      <c r="BJ123" s="247"/>
      <c r="BK123" s="247"/>
      <c r="BL123" s="247"/>
      <c r="BM123" s="247"/>
      <c r="BN123" s="247"/>
      <c r="BO123" s="864" t="s">
        <v>486</v>
      </c>
      <c r="BP123" s="865"/>
      <c r="BQ123" s="819">
        <v>6935313</v>
      </c>
      <c r="BR123" s="820"/>
      <c r="BS123" s="820"/>
      <c r="BT123" s="820"/>
      <c r="BU123" s="820"/>
      <c r="BV123" s="820">
        <v>6919678</v>
      </c>
      <c r="BW123" s="820"/>
      <c r="BX123" s="820"/>
      <c r="BY123" s="820"/>
      <c r="BZ123" s="820"/>
      <c r="CA123" s="820">
        <v>6677557</v>
      </c>
      <c r="CB123" s="820"/>
      <c r="CC123" s="820"/>
      <c r="CD123" s="820"/>
      <c r="CE123" s="820"/>
      <c r="CF123" s="735"/>
      <c r="CG123" s="736"/>
      <c r="CH123" s="736"/>
      <c r="CI123" s="736"/>
      <c r="CJ123" s="821"/>
      <c r="CK123" s="856"/>
      <c r="CL123" s="842"/>
      <c r="CM123" s="842"/>
      <c r="CN123" s="842"/>
      <c r="CO123" s="843"/>
      <c r="CP123" s="822" t="s">
        <v>487</v>
      </c>
      <c r="CQ123" s="823"/>
      <c r="CR123" s="823"/>
      <c r="CS123" s="823"/>
      <c r="CT123" s="823"/>
      <c r="CU123" s="823"/>
      <c r="CV123" s="823"/>
      <c r="CW123" s="823"/>
      <c r="CX123" s="823"/>
      <c r="CY123" s="823"/>
      <c r="CZ123" s="823"/>
      <c r="DA123" s="823"/>
      <c r="DB123" s="823"/>
      <c r="DC123" s="823"/>
      <c r="DD123" s="823"/>
      <c r="DE123" s="823"/>
      <c r="DF123" s="824"/>
      <c r="DG123" s="766" t="s">
        <v>132</v>
      </c>
      <c r="DH123" s="767"/>
      <c r="DI123" s="767"/>
      <c r="DJ123" s="767"/>
      <c r="DK123" s="768"/>
      <c r="DL123" s="769" t="s">
        <v>132</v>
      </c>
      <c r="DM123" s="767"/>
      <c r="DN123" s="767"/>
      <c r="DO123" s="767"/>
      <c r="DP123" s="768"/>
      <c r="DQ123" s="769" t="s">
        <v>132</v>
      </c>
      <c r="DR123" s="767"/>
      <c r="DS123" s="767"/>
      <c r="DT123" s="767"/>
      <c r="DU123" s="768"/>
      <c r="DV123" s="811" t="s">
        <v>132</v>
      </c>
      <c r="DW123" s="812"/>
      <c r="DX123" s="812"/>
      <c r="DY123" s="812"/>
      <c r="DZ123" s="813"/>
    </row>
    <row r="124" spans="1:130" s="224" customFormat="1" ht="26.25" customHeight="1" thickBot="1" x14ac:dyDescent="0.2">
      <c r="A124" s="807"/>
      <c r="B124" s="808"/>
      <c r="C124" s="804" t="s">
        <v>472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132</v>
      </c>
      <c r="AB124" s="767"/>
      <c r="AC124" s="767"/>
      <c r="AD124" s="767"/>
      <c r="AE124" s="768"/>
      <c r="AF124" s="769" t="s">
        <v>132</v>
      </c>
      <c r="AG124" s="767"/>
      <c r="AH124" s="767"/>
      <c r="AI124" s="767"/>
      <c r="AJ124" s="768"/>
      <c r="AK124" s="769" t="s">
        <v>132</v>
      </c>
      <c r="AL124" s="767"/>
      <c r="AM124" s="767"/>
      <c r="AN124" s="767"/>
      <c r="AO124" s="768"/>
      <c r="AP124" s="811" t="s">
        <v>132</v>
      </c>
      <c r="AQ124" s="812"/>
      <c r="AR124" s="812"/>
      <c r="AS124" s="812"/>
      <c r="AT124" s="813"/>
      <c r="AU124" s="814" t="s">
        <v>488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111.8</v>
      </c>
      <c r="BR124" s="818"/>
      <c r="BS124" s="818"/>
      <c r="BT124" s="818"/>
      <c r="BU124" s="818"/>
      <c r="BV124" s="818">
        <v>83.1</v>
      </c>
      <c r="BW124" s="818"/>
      <c r="BX124" s="818"/>
      <c r="BY124" s="818"/>
      <c r="BZ124" s="818"/>
      <c r="CA124" s="818">
        <v>74.099999999999994</v>
      </c>
      <c r="CB124" s="818"/>
      <c r="CC124" s="818"/>
      <c r="CD124" s="818"/>
      <c r="CE124" s="818"/>
      <c r="CF124" s="713"/>
      <c r="CG124" s="714"/>
      <c r="CH124" s="714"/>
      <c r="CI124" s="714"/>
      <c r="CJ124" s="849"/>
      <c r="CK124" s="857"/>
      <c r="CL124" s="857"/>
      <c r="CM124" s="857"/>
      <c r="CN124" s="857"/>
      <c r="CO124" s="858"/>
      <c r="CP124" s="822" t="s">
        <v>489</v>
      </c>
      <c r="CQ124" s="823"/>
      <c r="CR124" s="823"/>
      <c r="CS124" s="823"/>
      <c r="CT124" s="823"/>
      <c r="CU124" s="823"/>
      <c r="CV124" s="823"/>
      <c r="CW124" s="823"/>
      <c r="CX124" s="823"/>
      <c r="CY124" s="823"/>
      <c r="CZ124" s="823"/>
      <c r="DA124" s="823"/>
      <c r="DB124" s="823"/>
      <c r="DC124" s="823"/>
      <c r="DD124" s="823"/>
      <c r="DE124" s="823"/>
      <c r="DF124" s="824"/>
      <c r="DG124" s="750" t="s">
        <v>490</v>
      </c>
      <c r="DH124" s="751"/>
      <c r="DI124" s="751"/>
      <c r="DJ124" s="751"/>
      <c r="DK124" s="752"/>
      <c r="DL124" s="753" t="s">
        <v>491</v>
      </c>
      <c r="DM124" s="751"/>
      <c r="DN124" s="751"/>
      <c r="DO124" s="751"/>
      <c r="DP124" s="752"/>
      <c r="DQ124" s="753" t="s">
        <v>490</v>
      </c>
      <c r="DR124" s="751"/>
      <c r="DS124" s="751"/>
      <c r="DT124" s="751"/>
      <c r="DU124" s="752"/>
      <c r="DV124" s="835" t="s">
        <v>491</v>
      </c>
      <c r="DW124" s="836"/>
      <c r="DX124" s="836"/>
      <c r="DY124" s="836"/>
      <c r="DZ124" s="837"/>
    </row>
    <row r="125" spans="1:130" s="224" customFormat="1" ht="26.25" customHeight="1" x14ac:dyDescent="0.15">
      <c r="A125" s="807"/>
      <c r="B125" s="808"/>
      <c r="C125" s="804" t="s">
        <v>474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490</v>
      </c>
      <c r="AB125" s="767"/>
      <c r="AC125" s="767"/>
      <c r="AD125" s="767"/>
      <c r="AE125" s="768"/>
      <c r="AF125" s="769" t="s">
        <v>490</v>
      </c>
      <c r="AG125" s="767"/>
      <c r="AH125" s="767"/>
      <c r="AI125" s="767"/>
      <c r="AJ125" s="768"/>
      <c r="AK125" s="769" t="s">
        <v>491</v>
      </c>
      <c r="AL125" s="767"/>
      <c r="AM125" s="767"/>
      <c r="AN125" s="767"/>
      <c r="AO125" s="768"/>
      <c r="AP125" s="811" t="s">
        <v>490</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492</v>
      </c>
      <c r="CL125" s="839"/>
      <c r="CM125" s="839"/>
      <c r="CN125" s="839"/>
      <c r="CO125" s="840"/>
      <c r="CP125" s="847" t="s">
        <v>493</v>
      </c>
      <c r="CQ125" s="797"/>
      <c r="CR125" s="797"/>
      <c r="CS125" s="797"/>
      <c r="CT125" s="797"/>
      <c r="CU125" s="797"/>
      <c r="CV125" s="797"/>
      <c r="CW125" s="797"/>
      <c r="CX125" s="797"/>
      <c r="CY125" s="797"/>
      <c r="CZ125" s="797"/>
      <c r="DA125" s="797"/>
      <c r="DB125" s="797"/>
      <c r="DC125" s="797"/>
      <c r="DD125" s="797"/>
      <c r="DE125" s="797"/>
      <c r="DF125" s="798"/>
      <c r="DG125" s="848" t="s">
        <v>491</v>
      </c>
      <c r="DH125" s="829"/>
      <c r="DI125" s="829"/>
      <c r="DJ125" s="829"/>
      <c r="DK125" s="829"/>
      <c r="DL125" s="829" t="s">
        <v>490</v>
      </c>
      <c r="DM125" s="829"/>
      <c r="DN125" s="829"/>
      <c r="DO125" s="829"/>
      <c r="DP125" s="829"/>
      <c r="DQ125" s="829" t="s">
        <v>494</v>
      </c>
      <c r="DR125" s="829"/>
      <c r="DS125" s="829"/>
      <c r="DT125" s="829"/>
      <c r="DU125" s="829"/>
      <c r="DV125" s="830" t="s">
        <v>495</v>
      </c>
      <c r="DW125" s="830"/>
      <c r="DX125" s="830"/>
      <c r="DY125" s="830"/>
      <c r="DZ125" s="831"/>
    </row>
    <row r="126" spans="1:130" s="224" customFormat="1" ht="26.25" customHeight="1" thickBot="1" x14ac:dyDescent="0.2">
      <c r="A126" s="807"/>
      <c r="B126" s="808"/>
      <c r="C126" s="804" t="s">
        <v>476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2260</v>
      </c>
      <c r="AB126" s="767"/>
      <c r="AC126" s="767"/>
      <c r="AD126" s="767"/>
      <c r="AE126" s="768"/>
      <c r="AF126" s="769">
        <v>2260</v>
      </c>
      <c r="AG126" s="767"/>
      <c r="AH126" s="767"/>
      <c r="AI126" s="767"/>
      <c r="AJ126" s="768"/>
      <c r="AK126" s="769">
        <v>2260</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496</v>
      </c>
      <c r="CQ126" s="739"/>
      <c r="CR126" s="739"/>
      <c r="CS126" s="739"/>
      <c r="CT126" s="739"/>
      <c r="CU126" s="739"/>
      <c r="CV126" s="739"/>
      <c r="CW126" s="739"/>
      <c r="CX126" s="739"/>
      <c r="CY126" s="739"/>
      <c r="CZ126" s="739"/>
      <c r="DA126" s="739"/>
      <c r="DB126" s="739"/>
      <c r="DC126" s="739"/>
      <c r="DD126" s="739"/>
      <c r="DE126" s="739"/>
      <c r="DF126" s="740"/>
      <c r="DG126" s="776" t="s">
        <v>491</v>
      </c>
      <c r="DH126" s="777"/>
      <c r="DI126" s="777"/>
      <c r="DJ126" s="777"/>
      <c r="DK126" s="777"/>
      <c r="DL126" s="777" t="s">
        <v>491</v>
      </c>
      <c r="DM126" s="777"/>
      <c r="DN126" s="777"/>
      <c r="DO126" s="777"/>
      <c r="DP126" s="777"/>
      <c r="DQ126" s="777" t="s">
        <v>491</v>
      </c>
      <c r="DR126" s="777"/>
      <c r="DS126" s="777"/>
      <c r="DT126" s="777"/>
      <c r="DU126" s="777"/>
      <c r="DV126" s="783" t="s">
        <v>490</v>
      </c>
      <c r="DW126" s="783"/>
      <c r="DX126" s="783"/>
      <c r="DY126" s="783"/>
      <c r="DZ126" s="784"/>
    </row>
    <row r="127" spans="1:130" s="224" customFormat="1" ht="26.25" customHeight="1" x14ac:dyDescent="0.15">
      <c r="A127" s="809"/>
      <c r="B127" s="810"/>
      <c r="C127" s="825" t="s">
        <v>497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403</v>
      </c>
      <c r="AB127" s="767"/>
      <c r="AC127" s="767"/>
      <c r="AD127" s="767"/>
      <c r="AE127" s="768"/>
      <c r="AF127" s="769" t="s">
        <v>491</v>
      </c>
      <c r="AG127" s="767"/>
      <c r="AH127" s="767"/>
      <c r="AI127" s="767"/>
      <c r="AJ127" s="768"/>
      <c r="AK127" s="769" t="s">
        <v>403</v>
      </c>
      <c r="AL127" s="767"/>
      <c r="AM127" s="767"/>
      <c r="AN127" s="767"/>
      <c r="AO127" s="768"/>
      <c r="AP127" s="811" t="s">
        <v>490</v>
      </c>
      <c r="AQ127" s="812"/>
      <c r="AR127" s="812"/>
      <c r="AS127" s="812"/>
      <c r="AT127" s="813"/>
      <c r="AU127" s="226"/>
      <c r="AV127" s="226"/>
      <c r="AW127" s="226"/>
      <c r="AX127" s="828" t="s">
        <v>498</v>
      </c>
      <c r="AY127" s="801"/>
      <c r="AZ127" s="801"/>
      <c r="BA127" s="801"/>
      <c r="BB127" s="801"/>
      <c r="BC127" s="801"/>
      <c r="BD127" s="801"/>
      <c r="BE127" s="802"/>
      <c r="BF127" s="800" t="s">
        <v>499</v>
      </c>
      <c r="BG127" s="801"/>
      <c r="BH127" s="801"/>
      <c r="BI127" s="801"/>
      <c r="BJ127" s="801"/>
      <c r="BK127" s="801"/>
      <c r="BL127" s="802"/>
      <c r="BM127" s="800" t="s">
        <v>500</v>
      </c>
      <c r="BN127" s="801"/>
      <c r="BO127" s="801"/>
      <c r="BP127" s="801"/>
      <c r="BQ127" s="801"/>
      <c r="BR127" s="801"/>
      <c r="BS127" s="802"/>
      <c r="BT127" s="800" t="s">
        <v>501</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502</v>
      </c>
      <c r="CQ127" s="739"/>
      <c r="CR127" s="739"/>
      <c r="CS127" s="739"/>
      <c r="CT127" s="739"/>
      <c r="CU127" s="739"/>
      <c r="CV127" s="739"/>
      <c r="CW127" s="739"/>
      <c r="CX127" s="739"/>
      <c r="CY127" s="739"/>
      <c r="CZ127" s="739"/>
      <c r="DA127" s="739"/>
      <c r="DB127" s="739"/>
      <c r="DC127" s="739"/>
      <c r="DD127" s="739"/>
      <c r="DE127" s="739"/>
      <c r="DF127" s="740"/>
      <c r="DG127" s="776" t="s">
        <v>490</v>
      </c>
      <c r="DH127" s="777"/>
      <c r="DI127" s="777"/>
      <c r="DJ127" s="777"/>
      <c r="DK127" s="777"/>
      <c r="DL127" s="777" t="s">
        <v>503</v>
      </c>
      <c r="DM127" s="777"/>
      <c r="DN127" s="777"/>
      <c r="DO127" s="777"/>
      <c r="DP127" s="777"/>
      <c r="DQ127" s="777" t="s">
        <v>494</v>
      </c>
      <c r="DR127" s="777"/>
      <c r="DS127" s="777"/>
      <c r="DT127" s="777"/>
      <c r="DU127" s="777"/>
      <c r="DV127" s="783" t="s">
        <v>503</v>
      </c>
      <c r="DW127" s="783"/>
      <c r="DX127" s="783"/>
      <c r="DY127" s="783"/>
      <c r="DZ127" s="784"/>
    </row>
    <row r="128" spans="1:130" s="224" customFormat="1" ht="26.25" customHeight="1" thickBot="1" x14ac:dyDescent="0.2">
      <c r="A128" s="785" t="s">
        <v>504</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505</v>
      </c>
      <c r="X128" s="787"/>
      <c r="Y128" s="787"/>
      <c r="Z128" s="788"/>
      <c r="AA128" s="789">
        <v>45683</v>
      </c>
      <c r="AB128" s="790"/>
      <c r="AC128" s="790"/>
      <c r="AD128" s="790"/>
      <c r="AE128" s="791"/>
      <c r="AF128" s="792">
        <v>50045</v>
      </c>
      <c r="AG128" s="790"/>
      <c r="AH128" s="790"/>
      <c r="AI128" s="790"/>
      <c r="AJ128" s="791"/>
      <c r="AK128" s="792">
        <v>46425</v>
      </c>
      <c r="AL128" s="790"/>
      <c r="AM128" s="790"/>
      <c r="AN128" s="790"/>
      <c r="AO128" s="791"/>
      <c r="AP128" s="793"/>
      <c r="AQ128" s="794"/>
      <c r="AR128" s="794"/>
      <c r="AS128" s="794"/>
      <c r="AT128" s="795"/>
      <c r="AU128" s="226"/>
      <c r="AV128" s="226"/>
      <c r="AW128" s="226"/>
      <c r="AX128" s="796" t="s">
        <v>506</v>
      </c>
      <c r="AY128" s="797"/>
      <c r="AZ128" s="797"/>
      <c r="BA128" s="797"/>
      <c r="BB128" s="797"/>
      <c r="BC128" s="797"/>
      <c r="BD128" s="797"/>
      <c r="BE128" s="798"/>
      <c r="BF128" s="773" t="s">
        <v>490</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507</v>
      </c>
      <c r="CQ128" s="717"/>
      <c r="CR128" s="717"/>
      <c r="CS128" s="717"/>
      <c r="CT128" s="717"/>
      <c r="CU128" s="717"/>
      <c r="CV128" s="717"/>
      <c r="CW128" s="717"/>
      <c r="CX128" s="717"/>
      <c r="CY128" s="717"/>
      <c r="CZ128" s="717"/>
      <c r="DA128" s="717"/>
      <c r="DB128" s="717"/>
      <c r="DC128" s="717"/>
      <c r="DD128" s="717"/>
      <c r="DE128" s="717"/>
      <c r="DF128" s="718"/>
      <c r="DG128" s="779" t="s">
        <v>490</v>
      </c>
      <c r="DH128" s="780"/>
      <c r="DI128" s="780"/>
      <c r="DJ128" s="780"/>
      <c r="DK128" s="780"/>
      <c r="DL128" s="780" t="s">
        <v>491</v>
      </c>
      <c r="DM128" s="780"/>
      <c r="DN128" s="780"/>
      <c r="DO128" s="780"/>
      <c r="DP128" s="780"/>
      <c r="DQ128" s="780" t="s">
        <v>403</v>
      </c>
      <c r="DR128" s="780"/>
      <c r="DS128" s="780"/>
      <c r="DT128" s="780"/>
      <c r="DU128" s="780"/>
      <c r="DV128" s="781" t="s">
        <v>503</v>
      </c>
      <c r="DW128" s="781"/>
      <c r="DX128" s="781"/>
      <c r="DY128" s="781"/>
      <c r="DZ128" s="782"/>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508</v>
      </c>
      <c r="X129" s="764"/>
      <c r="Y129" s="764"/>
      <c r="Z129" s="765"/>
      <c r="AA129" s="766">
        <v>3129463</v>
      </c>
      <c r="AB129" s="767"/>
      <c r="AC129" s="767"/>
      <c r="AD129" s="767"/>
      <c r="AE129" s="768"/>
      <c r="AF129" s="769">
        <v>3359347</v>
      </c>
      <c r="AG129" s="767"/>
      <c r="AH129" s="767"/>
      <c r="AI129" s="767"/>
      <c r="AJ129" s="768"/>
      <c r="AK129" s="769">
        <v>3324140</v>
      </c>
      <c r="AL129" s="767"/>
      <c r="AM129" s="767"/>
      <c r="AN129" s="767"/>
      <c r="AO129" s="768"/>
      <c r="AP129" s="770"/>
      <c r="AQ129" s="771"/>
      <c r="AR129" s="771"/>
      <c r="AS129" s="771"/>
      <c r="AT129" s="772"/>
      <c r="AU129" s="227"/>
      <c r="AV129" s="227"/>
      <c r="AW129" s="227"/>
      <c r="AX129" s="738" t="s">
        <v>509</v>
      </c>
      <c r="AY129" s="739"/>
      <c r="AZ129" s="739"/>
      <c r="BA129" s="739"/>
      <c r="BB129" s="739"/>
      <c r="BC129" s="739"/>
      <c r="BD129" s="739"/>
      <c r="BE129" s="740"/>
      <c r="BF129" s="757" t="s">
        <v>490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510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511</v>
      </c>
      <c r="X130" s="764"/>
      <c r="Y130" s="764"/>
      <c r="Z130" s="765"/>
      <c r="AA130" s="766">
        <v>595454</v>
      </c>
      <c r="AB130" s="767"/>
      <c r="AC130" s="767"/>
      <c r="AD130" s="767"/>
      <c r="AE130" s="768"/>
      <c r="AF130" s="769">
        <v>609298</v>
      </c>
      <c r="AG130" s="767"/>
      <c r="AH130" s="767"/>
      <c r="AI130" s="767"/>
      <c r="AJ130" s="768"/>
      <c r="AK130" s="769">
        <v>642937</v>
      </c>
      <c r="AL130" s="767"/>
      <c r="AM130" s="767"/>
      <c r="AN130" s="767"/>
      <c r="AO130" s="768"/>
      <c r="AP130" s="770"/>
      <c r="AQ130" s="771"/>
      <c r="AR130" s="771"/>
      <c r="AS130" s="771"/>
      <c r="AT130" s="772"/>
      <c r="AU130" s="227"/>
      <c r="AV130" s="227"/>
      <c r="AW130" s="227"/>
      <c r="AX130" s="738" t="s">
        <v>512</v>
      </c>
      <c r="AY130" s="739"/>
      <c r="AZ130" s="739"/>
      <c r="BA130" s="739"/>
      <c r="BB130" s="739"/>
      <c r="BC130" s="739"/>
      <c r="BD130" s="739"/>
      <c r="BE130" s="740"/>
      <c r="BF130" s="741">
        <v>13.9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513</v>
      </c>
      <c r="X131" s="748"/>
      <c r="Y131" s="748"/>
      <c r="Z131" s="749"/>
      <c r="AA131" s="750">
        <v>2534009</v>
      </c>
      <c r="AB131" s="751"/>
      <c r="AC131" s="751"/>
      <c r="AD131" s="751"/>
      <c r="AE131" s="752"/>
      <c r="AF131" s="753">
        <v>2750049</v>
      </c>
      <c r="AG131" s="751"/>
      <c r="AH131" s="751"/>
      <c r="AI131" s="751"/>
      <c r="AJ131" s="752"/>
      <c r="AK131" s="753">
        <v>2681203</v>
      </c>
      <c r="AL131" s="751"/>
      <c r="AM131" s="751"/>
      <c r="AN131" s="751"/>
      <c r="AO131" s="752"/>
      <c r="AP131" s="754"/>
      <c r="AQ131" s="755"/>
      <c r="AR131" s="755"/>
      <c r="AS131" s="755"/>
      <c r="AT131" s="756"/>
      <c r="AU131" s="227"/>
      <c r="AV131" s="227"/>
      <c r="AW131" s="227"/>
      <c r="AX131" s="716" t="s">
        <v>514</v>
      </c>
      <c r="AY131" s="717"/>
      <c r="AZ131" s="717"/>
      <c r="BA131" s="717"/>
      <c r="BB131" s="717"/>
      <c r="BC131" s="717"/>
      <c r="BD131" s="717"/>
      <c r="BE131" s="718"/>
      <c r="BF131" s="719">
        <v>74.099999999999994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516</v>
      </c>
      <c r="W132" s="729"/>
      <c r="X132" s="729"/>
      <c r="Y132" s="729"/>
      <c r="Z132" s="730"/>
      <c r="AA132" s="731">
        <v>14.54564684</v>
      </c>
      <c r="AB132" s="732"/>
      <c r="AC132" s="732"/>
      <c r="AD132" s="732"/>
      <c r="AE132" s="733"/>
      <c r="AF132" s="734">
        <v>14.400688860000001</v>
      </c>
      <c r="AG132" s="732"/>
      <c r="AH132" s="732"/>
      <c r="AI132" s="732"/>
      <c r="AJ132" s="733"/>
      <c r="AK132" s="734">
        <v>13.00569185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517</v>
      </c>
      <c r="W133" s="708"/>
      <c r="X133" s="708"/>
      <c r="Y133" s="708"/>
      <c r="Z133" s="709"/>
      <c r="AA133" s="710">
        <v>15.1</v>
      </c>
      <c r="AB133" s="711"/>
      <c r="AC133" s="711"/>
      <c r="AD133" s="711"/>
      <c r="AE133" s="712"/>
      <c r="AF133" s="710">
        <v>14.5</v>
      </c>
      <c r="AG133" s="711"/>
      <c r="AH133" s="711"/>
      <c r="AI133" s="711"/>
      <c r="AJ133" s="712"/>
      <c r="AK133" s="710">
        <v>13.9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4O5zxn+37+aGzWpzzjpyjoHzTrtmL/GrxEKpf3AGM4/KRfVFHW+UdjxVI+a9nkyLvYj1Ez79L3M5GUIBy1AZA==" saltValue="KsvshNuj4PMm/1xBPemI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 zoomScale="85" zoomScaleNormal="85" zoomScaleSheetLayoutView="85" workbookViewId="0">
      <selection activeCell="CV73" sqref="CV7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x9J0oQIen+Mq3vscqizqoDRREmExXooy1o/Au1XsQ7ptZAInmrfU9gJIaATG63rSJelrI+ImRyv4e3clxvaLQ==" saltValue="PCubqlpPa8re9P0gUkC3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qGo607lTm2HAFyF0b0LfcC8Ga/q7mAcUDbp3WqkbZTrnlEUqIWnDgzLmiUPMf1aKv9wQ0VHMmTkDRjlpMty9w==" saltValue="AowJxVpdcbT20jeSNqoz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D27" sqref="AD2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520</v>
      </c>
      <c r="AL6" s="260"/>
      <c r="AM6" s="260"/>
      <c r="AN6" s="260"/>
    </row>
    <row r="7" spans="1:46" ht="13.5" customHeight="1" x14ac:dyDescent="0.15">
      <c r="A7" s="259"/>
      <c r="AK7" s="262"/>
      <c r="AL7" s="263"/>
      <c r="AM7" s="263"/>
      <c r="AN7" s="264"/>
      <c r="AO7" s="1105" t="s">
        <v>521</v>
      </c>
      <c r="AP7" s="265"/>
      <c r="AQ7" s="266" t="s">
        <v>522</v>
      </c>
      <c r="AR7" s="267"/>
    </row>
    <row r="8" spans="1:46" x14ac:dyDescent="0.15">
      <c r="A8" s="259"/>
      <c r="AK8" s="268"/>
      <c r="AL8" s="269"/>
      <c r="AM8" s="269"/>
      <c r="AN8" s="270"/>
      <c r="AO8" s="1106"/>
      <c r="AP8" s="271" t="s">
        <v>523</v>
      </c>
      <c r="AQ8" s="272" t="s">
        <v>524</v>
      </c>
      <c r="AR8" s="273" t="s">
        <v>525</v>
      </c>
    </row>
    <row r="9" spans="1:46" x14ac:dyDescent="0.15">
      <c r="A9" s="259"/>
      <c r="AK9" s="1117" t="s">
        <v>526</v>
      </c>
      <c r="AL9" s="1118"/>
      <c r="AM9" s="1118"/>
      <c r="AN9" s="1119"/>
      <c r="AO9" s="274">
        <v>691937</v>
      </c>
      <c r="AP9" s="274">
        <v>144666</v>
      </c>
      <c r="AQ9" s="275">
        <v>239803</v>
      </c>
      <c r="AR9" s="276">
        <v>-39.700000000000003</v>
      </c>
    </row>
    <row r="10" spans="1:46" ht="13.5" customHeight="1" x14ac:dyDescent="0.15">
      <c r="A10" s="259"/>
      <c r="AK10" s="1117" t="s">
        <v>527</v>
      </c>
      <c r="AL10" s="1118"/>
      <c r="AM10" s="1118"/>
      <c r="AN10" s="1119"/>
      <c r="AO10" s="277">
        <v>194137</v>
      </c>
      <c r="AP10" s="277">
        <v>40589</v>
      </c>
      <c r="AQ10" s="278">
        <v>35073</v>
      </c>
      <c r="AR10" s="279">
        <v>15.7</v>
      </c>
    </row>
    <row r="11" spans="1:46" ht="13.5" customHeight="1" x14ac:dyDescent="0.15">
      <c r="A11" s="259"/>
      <c r="AK11" s="1117" t="s">
        <v>528</v>
      </c>
      <c r="AL11" s="1118"/>
      <c r="AM11" s="1118"/>
      <c r="AN11" s="1119"/>
      <c r="AO11" s="277" t="s">
        <v>529</v>
      </c>
      <c r="AP11" s="277" t="s">
        <v>529</v>
      </c>
      <c r="AQ11" s="278">
        <v>3640</v>
      </c>
      <c r="AR11" s="279" t="s">
        <v>529</v>
      </c>
    </row>
    <row r="12" spans="1:46" ht="13.5" customHeight="1" x14ac:dyDescent="0.15">
      <c r="A12" s="259"/>
      <c r="AK12" s="1117" t="s">
        <v>530</v>
      </c>
      <c r="AL12" s="1118"/>
      <c r="AM12" s="1118"/>
      <c r="AN12" s="1119"/>
      <c r="AO12" s="277" t="s">
        <v>529</v>
      </c>
      <c r="AP12" s="277" t="s">
        <v>529</v>
      </c>
      <c r="AQ12" s="278" t="s">
        <v>529</v>
      </c>
      <c r="AR12" s="279" t="s">
        <v>529</v>
      </c>
    </row>
    <row r="13" spans="1:46" ht="13.5" customHeight="1" x14ac:dyDescent="0.15">
      <c r="A13" s="259"/>
      <c r="AK13" s="1117" t="s">
        <v>531</v>
      </c>
      <c r="AL13" s="1118"/>
      <c r="AM13" s="1118"/>
      <c r="AN13" s="1119"/>
      <c r="AO13" s="277">
        <v>94111</v>
      </c>
      <c r="AP13" s="277">
        <v>19676</v>
      </c>
      <c r="AQ13" s="278">
        <v>11407</v>
      </c>
      <c r="AR13" s="279">
        <v>72.5</v>
      </c>
    </row>
    <row r="14" spans="1:46" ht="13.5" customHeight="1" x14ac:dyDescent="0.15">
      <c r="A14" s="259"/>
      <c r="AK14" s="1117" t="s">
        <v>532</v>
      </c>
      <c r="AL14" s="1118"/>
      <c r="AM14" s="1118"/>
      <c r="AN14" s="1119"/>
      <c r="AO14" s="277">
        <v>3382</v>
      </c>
      <c r="AP14" s="277">
        <v>707</v>
      </c>
      <c r="AQ14" s="278">
        <v>4585</v>
      </c>
      <c r="AR14" s="279">
        <v>-84.6</v>
      </c>
    </row>
    <row r="15" spans="1:46" ht="13.5" customHeight="1" x14ac:dyDescent="0.15">
      <c r="A15" s="259"/>
      <c r="AK15" s="1120" t="s">
        <v>533</v>
      </c>
      <c r="AL15" s="1121"/>
      <c r="AM15" s="1121"/>
      <c r="AN15" s="1122"/>
      <c r="AO15" s="277">
        <v>-73141</v>
      </c>
      <c r="AP15" s="277">
        <v>-15292</v>
      </c>
      <c r="AQ15" s="278">
        <v>-18839</v>
      </c>
      <c r="AR15" s="279">
        <v>-18.8</v>
      </c>
    </row>
    <row r="16" spans="1:46" x14ac:dyDescent="0.15">
      <c r="A16" s="259"/>
      <c r="AK16" s="1120" t="s">
        <v>197</v>
      </c>
      <c r="AL16" s="1121"/>
      <c r="AM16" s="1121"/>
      <c r="AN16" s="1122"/>
      <c r="AO16" s="277">
        <v>910426</v>
      </c>
      <c r="AP16" s="277">
        <v>190346</v>
      </c>
      <c r="AQ16" s="278">
        <v>275669</v>
      </c>
      <c r="AR16" s="279">
        <v>-31</v>
      </c>
    </row>
    <row r="17" spans="1:46" x14ac:dyDescent="0.15">
      <c r="A17" s="259"/>
    </row>
    <row r="18" spans="1:46" x14ac:dyDescent="0.15">
      <c r="A18" s="259"/>
      <c r="AQ18" s="280"/>
      <c r="AR18" s="280"/>
    </row>
    <row r="19" spans="1:46" x14ac:dyDescent="0.15">
      <c r="A19" s="259"/>
      <c r="AK19" s="255" t="s">
        <v>534</v>
      </c>
    </row>
    <row r="20" spans="1:46" x14ac:dyDescent="0.15">
      <c r="A20" s="259"/>
      <c r="AK20" s="281"/>
      <c r="AL20" s="282"/>
      <c r="AM20" s="282"/>
      <c r="AN20" s="283"/>
      <c r="AO20" s="284" t="s">
        <v>535</v>
      </c>
      <c r="AP20" s="285" t="s">
        <v>536</v>
      </c>
      <c r="AQ20" s="286" t="s">
        <v>537</v>
      </c>
      <c r="AR20" s="287"/>
    </row>
    <row r="21" spans="1:46" s="260" customFormat="1" x14ac:dyDescent="0.15">
      <c r="A21" s="288"/>
      <c r="AK21" s="1123" t="s">
        <v>538</v>
      </c>
      <c r="AL21" s="1124"/>
      <c r="AM21" s="1124"/>
      <c r="AN21" s="1125"/>
      <c r="AO21" s="289">
        <v>13.59</v>
      </c>
      <c r="AP21" s="290">
        <v>23.86</v>
      </c>
      <c r="AQ21" s="291">
        <v>-10.27</v>
      </c>
      <c r="AS21" s="292"/>
      <c r="AT21" s="288"/>
    </row>
    <row r="22" spans="1:46" s="260" customFormat="1" x14ac:dyDescent="0.15">
      <c r="A22" s="288"/>
      <c r="AK22" s="1123" t="s">
        <v>539</v>
      </c>
      <c r="AL22" s="1124"/>
      <c r="AM22" s="1124"/>
      <c r="AN22" s="1125"/>
      <c r="AO22" s="293">
        <v>96.7</v>
      </c>
      <c r="AP22" s="294">
        <v>95.5</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540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542</v>
      </c>
      <c r="AL29" s="260"/>
      <c r="AM29" s="260"/>
      <c r="AN29" s="260"/>
      <c r="AS29" s="302"/>
    </row>
    <row r="30" spans="1:46" ht="13.5" customHeight="1" x14ac:dyDescent="0.15">
      <c r="A30" s="259"/>
      <c r="AK30" s="262"/>
      <c r="AL30" s="263"/>
      <c r="AM30" s="263"/>
      <c r="AN30" s="264"/>
      <c r="AO30" s="1105" t="s">
        <v>521</v>
      </c>
      <c r="AP30" s="265"/>
      <c r="AQ30" s="266" t="s">
        <v>522</v>
      </c>
      <c r="AR30" s="267"/>
    </row>
    <row r="31" spans="1:46" x14ac:dyDescent="0.15">
      <c r="A31" s="259"/>
      <c r="AK31" s="268"/>
      <c r="AL31" s="269"/>
      <c r="AM31" s="269"/>
      <c r="AN31" s="270"/>
      <c r="AO31" s="1106"/>
      <c r="AP31" s="271" t="s">
        <v>523</v>
      </c>
      <c r="AQ31" s="272" t="s">
        <v>524</v>
      </c>
      <c r="AR31" s="273" t="s">
        <v>525</v>
      </c>
    </row>
    <row r="32" spans="1:46" ht="27" customHeight="1" x14ac:dyDescent="0.15">
      <c r="A32" s="259"/>
      <c r="AK32" s="1107" t="s">
        <v>543</v>
      </c>
      <c r="AL32" s="1108"/>
      <c r="AM32" s="1108"/>
      <c r="AN32" s="1109"/>
      <c r="AO32" s="303">
        <v>687120</v>
      </c>
      <c r="AP32" s="303">
        <v>143659</v>
      </c>
      <c r="AQ32" s="304">
        <v>162926</v>
      </c>
      <c r="AR32" s="305">
        <v>-11.8</v>
      </c>
    </row>
    <row r="33" spans="1:46" ht="13.5" customHeight="1" x14ac:dyDescent="0.15">
      <c r="A33" s="259"/>
      <c r="AK33" s="1107" t="s">
        <v>544</v>
      </c>
      <c r="AL33" s="1108"/>
      <c r="AM33" s="1108"/>
      <c r="AN33" s="1109"/>
      <c r="AO33" s="303" t="s">
        <v>529</v>
      </c>
      <c r="AP33" s="303" t="s">
        <v>529</v>
      </c>
      <c r="AQ33" s="304" t="s">
        <v>529</v>
      </c>
      <c r="AR33" s="305" t="s">
        <v>529</v>
      </c>
    </row>
    <row r="34" spans="1:46" ht="27" customHeight="1" x14ac:dyDescent="0.15">
      <c r="A34" s="259"/>
      <c r="AK34" s="1107" t="s">
        <v>545</v>
      </c>
      <c r="AL34" s="1108"/>
      <c r="AM34" s="1108"/>
      <c r="AN34" s="1109"/>
      <c r="AO34" s="303" t="s">
        <v>529</v>
      </c>
      <c r="AP34" s="303" t="s">
        <v>529</v>
      </c>
      <c r="AQ34" s="304">
        <v>4</v>
      </c>
      <c r="AR34" s="305" t="s">
        <v>529</v>
      </c>
    </row>
    <row r="35" spans="1:46" ht="27" customHeight="1" x14ac:dyDescent="0.15">
      <c r="A35" s="259"/>
      <c r="AK35" s="1107" t="s">
        <v>546</v>
      </c>
      <c r="AL35" s="1108"/>
      <c r="AM35" s="1108"/>
      <c r="AN35" s="1109"/>
      <c r="AO35" s="303">
        <v>348691</v>
      </c>
      <c r="AP35" s="303">
        <v>72902</v>
      </c>
      <c r="AQ35" s="304">
        <v>33512</v>
      </c>
      <c r="AR35" s="305">
        <v>117.5</v>
      </c>
    </row>
    <row r="36" spans="1:46" ht="27" customHeight="1" x14ac:dyDescent="0.15">
      <c r="A36" s="259"/>
      <c r="AK36" s="1107" t="s">
        <v>547</v>
      </c>
      <c r="AL36" s="1108"/>
      <c r="AM36" s="1108"/>
      <c r="AN36" s="1109"/>
      <c r="AO36" s="303" t="s">
        <v>529</v>
      </c>
      <c r="AP36" s="303" t="s">
        <v>529</v>
      </c>
      <c r="AQ36" s="304">
        <v>2866</v>
      </c>
      <c r="AR36" s="305" t="s">
        <v>529</v>
      </c>
    </row>
    <row r="37" spans="1:46" ht="13.5" customHeight="1" x14ac:dyDescent="0.15">
      <c r="A37" s="259"/>
      <c r="AK37" s="1107" t="s">
        <v>548</v>
      </c>
      <c r="AL37" s="1108"/>
      <c r="AM37" s="1108"/>
      <c r="AN37" s="1109"/>
      <c r="AO37" s="303">
        <v>2260</v>
      </c>
      <c r="AP37" s="303">
        <v>473</v>
      </c>
      <c r="AQ37" s="304">
        <v>1429</v>
      </c>
      <c r="AR37" s="305">
        <v>-66.900000000000006</v>
      </c>
    </row>
    <row r="38" spans="1:46" ht="27" customHeight="1" x14ac:dyDescent="0.15">
      <c r="A38" s="259"/>
      <c r="AK38" s="1110" t="s">
        <v>549</v>
      </c>
      <c r="AL38" s="1111"/>
      <c r="AM38" s="1111"/>
      <c r="AN38" s="1112"/>
      <c r="AO38" s="306" t="s">
        <v>529</v>
      </c>
      <c r="AP38" s="306" t="s">
        <v>529</v>
      </c>
      <c r="AQ38" s="307">
        <v>30</v>
      </c>
      <c r="AR38" s="295" t="s">
        <v>529</v>
      </c>
      <c r="AS38" s="302"/>
    </row>
    <row r="39" spans="1:46" x14ac:dyDescent="0.15">
      <c r="A39" s="259"/>
      <c r="AK39" s="1110" t="s">
        <v>550</v>
      </c>
      <c r="AL39" s="1111"/>
      <c r="AM39" s="1111"/>
      <c r="AN39" s="1112"/>
      <c r="AO39" s="303">
        <v>-46425</v>
      </c>
      <c r="AP39" s="303">
        <v>-9706</v>
      </c>
      <c r="AQ39" s="304">
        <v>-7390</v>
      </c>
      <c r="AR39" s="305">
        <v>31.3</v>
      </c>
      <c r="AS39" s="302"/>
    </row>
    <row r="40" spans="1:46" ht="27" customHeight="1" x14ac:dyDescent="0.15">
      <c r="A40" s="259"/>
      <c r="AK40" s="1107" t="s">
        <v>551</v>
      </c>
      <c r="AL40" s="1108"/>
      <c r="AM40" s="1108"/>
      <c r="AN40" s="1109"/>
      <c r="AO40" s="303">
        <v>-642937</v>
      </c>
      <c r="AP40" s="303">
        <v>-134421</v>
      </c>
      <c r="AQ40" s="304">
        <v>-136323</v>
      </c>
      <c r="AR40" s="305">
        <v>-1.4</v>
      </c>
      <c r="AS40" s="302"/>
    </row>
    <row r="41" spans="1:46" x14ac:dyDescent="0.15">
      <c r="A41" s="259"/>
      <c r="AK41" s="1113" t="s">
        <v>311</v>
      </c>
      <c r="AL41" s="1114"/>
      <c r="AM41" s="1114"/>
      <c r="AN41" s="1115"/>
      <c r="AO41" s="303">
        <v>348709</v>
      </c>
      <c r="AP41" s="303">
        <v>72906</v>
      </c>
      <c r="AQ41" s="304">
        <v>57054</v>
      </c>
      <c r="AR41" s="305">
        <v>27.8</v>
      </c>
      <c r="AS41" s="302"/>
    </row>
    <row r="42" spans="1:46" x14ac:dyDescent="0.15">
      <c r="A42" s="259"/>
      <c r="AK42" s="308" t="s">
        <v>552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553</v>
      </c>
    </row>
    <row r="48" spans="1:46" x14ac:dyDescent="0.15">
      <c r="A48" s="259"/>
      <c r="AK48" s="313" t="s">
        <v>554</v>
      </c>
      <c r="AL48" s="313"/>
      <c r="AM48" s="313"/>
      <c r="AN48" s="313"/>
      <c r="AO48" s="313"/>
      <c r="AP48" s="313"/>
      <c r="AQ48" s="314"/>
      <c r="AR48" s="313"/>
    </row>
    <row r="49" spans="1:44" ht="13.5" customHeight="1" x14ac:dyDescent="0.15">
      <c r="A49" s="259"/>
      <c r="AK49" s="315"/>
      <c r="AL49" s="316"/>
      <c r="AM49" s="1100" t="s">
        <v>521</v>
      </c>
      <c r="AN49" s="1102" t="s">
        <v>555</v>
      </c>
      <c r="AO49" s="1103"/>
      <c r="AP49" s="1103"/>
      <c r="AQ49" s="1103"/>
      <c r="AR49" s="1104"/>
    </row>
    <row r="50" spans="1:44" x14ac:dyDescent="0.15">
      <c r="A50" s="259"/>
      <c r="AK50" s="317"/>
      <c r="AL50" s="318"/>
      <c r="AM50" s="1101"/>
      <c r="AN50" s="319" t="s">
        <v>556</v>
      </c>
      <c r="AO50" s="320" t="s">
        <v>557</v>
      </c>
      <c r="AP50" s="321" t="s">
        <v>558</v>
      </c>
      <c r="AQ50" s="322" t="s">
        <v>559</v>
      </c>
      <c r="AR50" s="323" t="s">
        <v>560</v>
      </c>
    </row>
    <row r="51" spans="1:44" x14ac:dyDescent="0.15">
      <c r="A51" s="259"/>
      <c r="AK51" s="315" t="s">
        <v>561</v>
      </c>
      <c r="AL51" s="316"/>
      <c r="AM51" s="324">
        <v>481964</v>
      </c>
      <c r="AN51" s="325">
        <v>93169</v>
      </c>
      <c r="AO51" s="326">
        <v>-67.5</v>
      </c>
      <c r="AP51" s="327">
        <v>167497</v>
      </c>
      <c r="AQ51" s="328">
        <v>-17.399999999999999</v>
      </c>
      <c r="AR51" s="329">
        <v>-50.1</v>
      </c>
    </row>
    <row r="52" spans="1:44" x14ac:dyDescent="0.15">
      <c r="A52" s="259"/>
      <c r="AK52" s="330"/>
      <c r="AL52" s="331" t="s">
        <v>562</v>
      </c>
      <c r="AM52" s="332">
        <v>52450</v>
      </c>
      <c r="AN52" s="333">
        <v>10139</v>
      </c>
      <c r="AO52" s="334">
        <v>-81.3</v>
      </c>
      <c r="AP52" s="335">
        <v>82571</v>
      </c>
      <c r="AQ52" s="336">
        <v>3.6</v>
      </c>
      <c r="AR52" s="337">
        <v>-84.9</v>
      </c>
    </row>
    <row r="53" spans="1:44" x14ac:dyDescent="0.15">
      <c r="A53" s="259"/>
      <c r="AK53" s="315" t="s">
        <v>563</v>
      </c>
      <c r="AL53" s="316"/>
      <c r="AM53" s="324">
        <v>474045</v>
      </c>
      <c r="AN53" s="325">
        <v>93666</v>
      </c>
      <c r="AO53" s="326">
        <v>0.5</v>
      </c>
      <c r="AP53" s="327">
        <v>190274</v>
      </c>
      <c r="AQ53" s="328">
        <v>13.6</v>
      </c>
      <c r="AR53" s="329">
        <v>-13.1</v>
      </c>
    </row>
    <row r="54" spans="1:44" x14ac:dyDescent="0.15">
      <c r="A54" s="259"/>
      <c r="AK54" s="330"/>
      <c r="AL54" s="331" t="s">
        <v>562</v>
      </c>
      <c r="AM54" s="332">
        <v>148217</v>
      </c>
      <c r="AN54" s="333">
        <v>29286</v>
      </c>
      <c r="AO54" s="334">
        <v>188.8</v>
      </c>
      <c r="AP54" s="335">
        <v>88584</v>
      </c>
      <c r="AQ54" s="336">
        <v>7.3</v>
      </c>
      <c r="AR54" s="337">
        <v>181.5</v>
      </c>
    </row>
    <row r="55" spans="1:44" x14ac:dyDescent="0.15">
      <c r="A55" s="259"/>
      <c r="AK55" s="315" t="s">
        <v>564</v>
      </c>
      <c r="AL55" s="316"/>
      <c r="AM55" s="324">
        <v>473199</v>
      </c>
      <c r="AN55" s="325">
        <v>95925</v>
      </c>
      <c r="AO55" s="326">
        <v>2.4</v>
      </c>
      <c r="AP55" s="327">
        <v>301035</v>
      </c>
      <c r="AQ55" s="328">
        <v>58.2</v>
      </c>
      <c r="AR55" s="329">
        <v>-55.8</v>
      </c>
    </row>
    <row r="56" spans="1:44" x14ac:dyDescent="0.15">
      <c r="A56" s="259"/>
      <c r="AK56" s="330"/>
      <c r="AL56" s="331" t="s">
        <v>562</v>
      </c>
      <c r="AM56" s="332">
        <v>131097</v>
      </c>
      <c r="AN56" s="333">
        <v>26576</v>
      </c>
      <c r="AO56" s="334">
        <v>-9.3000000000000007</v>
      </c>
      <c r="AP56" s="335">
        <v>154376</v>
      </c>
      <c r="AQ56" s="336">
        <v>74.3</v>
      </c>
      <c r="AR56" s="337">
        <v>-83.6</v>
      </c>
    </row>
    <row r="57" spans="1:44" x14ac:dyDescent="0.15">
      <c r="A57" s="259"/>
      <c r="AK57" s="315" t="s">
        <v>565</v>
      </c>
      <c r="AL57" s="316"/>
      <c r="AM57" s="324">
        <v>514399</v>
      </c>
      <c r="AN57" s="325">
        <v>105604</v>
      </c>
      <c r="AO57" s="326">
        <v>10.1</v>
      </c>
      <c r="AP57" s="327">
        <v>277467</v>
      </c>
      <c r="AQ57" s="328">
        <v>-7.8</v>
      </c>
      <c r="AR57" s="329">
        <v>17.899999999999999</v>
      </c>
    </row>
    <row r="58" spans="1:44" x14ac:dyDescent="0.15">
      <c r="A58" s="259"/>
      <c r="AK58" s="330"/>
      <c r="AL58" s="331" t="s">
        <v>562</v>
      </c>
      <c r="AM58" s="332">
        <v>69622</v>
      </c>
      <c r="AN58" s="333">
        <v>14293</v>
      </c>
      <c r="AO58" s="334">
        <v>-46.2</v>
      </c>
      <c r="AP58" s="335">
        <v>128378</v>
      </c>
      <c r="AQ58" s="336">
        <v>-16.8</v>
      </c>
      <c r="AR58" s="337">
        <v>-29.4</v>
      </c>
    </row>
    <row r="59" spans="1:44" x14ac:dyDescent="0.15">
      <c r="A59" s="259"/>
      <c r="AK59" s="315" t="s">
        <v>566</v>
      </c>
      <c r="AL59" s="316"/>
      <c r="AM59" s="324">
        <v>617492</v>
      </c>
      <c r="AN59" s="325">
        <v>129101</v>
      </c>
      <c r="AO59" s="326">
        <v>22.3</v>
      </c>
      <c r="AP59" s="327">
        <v>282256</v>
      </c>
      <c r="AQ59" s="328">
        <v>1.7</v>
      </c>
      <c r="AR59" s="329">
        <v>20.6</v>
      </c>
    </row>
    <row r="60" spans="1:44" x14ac:dyDescent="0.15">
      <c r="A60" s="259"/>
      <c r="AK60" s="330"/>
      <c r="AL60" s="331" t="s">
        <v>562</v>
      </c>
      <c r="AM60" s="332">
        <v>116109</v>
      </c>
      <c r="AN60" s="333">
        <v>24275</v>
      </c>
      <c r="AO60" s="334">
        <v>69.8</v>
      </c>
      <c r="AP60" s="335">
        <v>145453</v>
      </c>
      <c r="AQ60" s="336">
        <v>13.3</v>
      </c>
      <c r="AR60" s="337">
        <v>56.5</v>
      </c>
    </row>
    <row r="61" spans="1:44" x14ac:dyDescent="0.15">
      <c r="A61" s="259"/>
      <c r="AK61" s="315" t="s">
        <v>567</v>
      </c>
      <c r="AL61" s="338"/>
      <c r="AM61" s="324">
        <v>512220</v>
      </c>
      <c r="AN61" s="325">
        <v>103493</v>
      </c>
      <c r="AO61" s="326">
        <v>-6.4</v>
      </c>
      <c r="AP61" s="327">
        <v>243706</v>
      </c>
      <c r="AQ61" s="339">
        <v>9.6999999999999993</v>
      </c>
      <c r="AR61" s="329">
        <v>-16.100000000000001</v>
      </c>
    </row>
    <row r="62" spans="1:44" x14ac:dyDescent="0.15">
      <c r="A62" s="259"/>
      <c r="AK62" s="330"/>
      <c r="AL62" s="331" t="s">
        <v>562</v>
      </c>
      <c r="AM62" s="332">
        <v>103499</v>
      </c>
      <c r="AN62" s="333">
        <v>20914</v>
      </c>
      <c r="AO62" s="334">
        <v>24.4</v>
      </c>
      <c r="AP62" s="335">
        <v>119872</v>
      </c>
      <c r="AQ62" s="336">
        <v>16.3</v>
      </c>
      <c r="AR62" s="337">
        <v>8.1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efxrGcYuVsD68a3nGsWwzjDcM5gWrnJJ0A7jlJTArWiaA/fNJD0vUHjNu2s3FCoJR3MKkXMHDXbw/wZRF5l5Q==" saltValue="Z7gZ8XdFWfH/113E/u/+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M66"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569</v>
      </c>
    </row>
    <row r="121" spans="125:125" ht="13.5" hidden="1" customHeight="1" x14ac:dyDescent="0.15">
      <c r="DU121" s="253"/>
    </row>
  </sheetData>
  <sheetProtection algorithmName="SHA-512" hashValue="iqJDV79jaLdpo6qkGVEM4wHGgpm6eIwKbXvP4QYL93oMF9iYFHYHK5H1mW/RlPxOPKlLSyFvv+gYeFH6R7snmA==" saltValue="8hwvEJCLKy0rSy2VLdsy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85" zoomScaleNormal="85" zoomScaleSheetLayoutView="55" workbookViewId="0">
      <selection activeCell="AL48" sqref="AL4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570</v>
      </c>
    </row>
  </sheetData>
  <sheetProtection algorithmName="SHA-512" hashValue="nOoo9ATu89J78Ub8wtZoTsWBflCacdtoSk0uGlaxPG9OLqdMNz3oJ8XoDkMpgcRiMr9U2gry5Me1Nsk4Hj22Vw==" saltValue="uugyLKifMnvlf09jWxZU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26" t="s">
        <v>3</v>
      </c>
      <c r="D47" s="1126"/>
      <c r="E47" s="1127"/>
      <c r="F47" s="11">
        <v>15.5</v>
      </c>
      <c r="G47" s="12">
        <v>15.32</v>
      </c>
      <c r="H47" s="12">
        <v>22.66</v>
      </c>
      <c r="I47" s="12">
        <v>26.12</v>
      </c>
      <c r="J47" s="13">
        <v>31.28</v>
      </c>
    </row>
    <row r="48" spans="2:10" ht="57.75" customHeight="1" x14ac:dyDescent="0.15">
      <c r="B48" s="14"/>
      <c r="C48" s="1128" t="s">
        <v>4</v>
      </c>
      <c r="D48" s="1128"/>
      <c r="E48" s="1129"/>
      <c r="F48" s="15">
        <v>2.63</v>
      </c>
      <c r="G48" s="16">
        <v>3.86</v>
      </c>
      <c r="H48" s="16">
        <v>3.54</v>
      </c>
      <c r="I48" s="16">
        <v>2.14</v>
      </c>
      <c r="J48" s="17">
        <v>2.7</v>
      </c>
    </row>
    <row r="49" spans="2:10" ht="57.75" customHeight="1" thickBot="1" x14ac:dyDescent="0.2">
      <c r="B49" s="18"/>
      <c r="C49" s="1130" t="s">
        <v>5</v>
      </c>
      <c r="D49" s="1130"/>
      <c r="E49" s="1131"/>
      <c r="F49" s="19">
        <v>3</v>
      </c>
      <c r="G49" s="20">
        <v>0.81</v>
      </c>
      <c r="H49" s="20">
        <v>6.89</v>
      </c>
      <c r="I49" s="20">
        <v>3.86</v>
      </c>
      <c r="J49" s="21">
        <v>5.42</v>
      </c>
    </row>
    <row r="50" spans="2:10" x14ac:dyDescent="0.15"/>
  </sheetData>
  <sheetProtection algorithmName="SHA-512" hashValue="O0le2VRQlNCoZmxXMZlQGQYTctDVwOhh1hOqtCHRWObg5u6kCUL7heGjMSL831WwyZAdr1rI7BB5nW4IiERxLg==" saltValue="Pz7ogw0ueOp2K8rxllVh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36" t="s">
        <v>576</v>
      </c>
      <c r="D34" s="1136"/>
      <c r="E34" s="1137"/>
      <c r="F34" s="32">
        <v>9.6999999999999993</v>
      </c>
      <c r="G34" s="33">
        <v>11.08</v>
      </c>
      <c r="H34" s="33">
        <v>11.55</v>
      </c>
      <c r="I34" s="33">
        <v>11.34</v>
      </c>
      <c r="J34" s="34">
        <v>10.14</v>
      </c>
      <c r="K34" s="22"/>
      <c r="L34" s="22"/>
      <c r="M34" s="22"/>
      <c r="N34" s="22"/>
      <c r="O34" s="22"/>
      <c r="P34" s="22"/>
    </row>
    <row r="35" spans="1:16" ht="39" customHeight="1" x14ac:dyDescent="0.15">
      <c r="A35" s="22"/>
      <c r="B35" s="35"/>
      <c r="C35" s="1132" t="s">
        <v>577</v>
      </c>
      <c r="D35" s="1132"/>
      <c r="E35" s="1133"/>
      <c r="F35" s="36">
        <v>2.62</v>
      </c>
      <c r="G35" s="37">
        <v>3.86</v>
      </c>
      <c r="H35" s="37">
        <v>3.53</v>
      </c>
      <c r="I35" s="37">
        <v>2.14</v>
      </c>
      <c r="J35" s="38">
        <v>2.7</v>
      </c>
      <c r="K35" s="22"/>
      <c r="L35" s="22"/>
      <c r="M35" s="22"/>
      <c r="N35" s="22"/>
      <c r="O35" s="22"/>
      <c r="P35" s="22"/>
    </row>
    <row r="36" spans="1:16" ht="39" customHeight="1" x14ac:dyDescent="0.15">
      <c r="A36" s="22"/>
      <c r="B36" s="35"/>
      <c r="C36" s="1132" t="s">
        <v>578</v>
      </c>
      <c r="D36" s="1132"/>
      <c r="E36" s="1133"/>
      <c r="F36" s="36">
        <v>0</v>
      </c>
      <c r="G36" s="37">
        <v>0</v>
      </c>
      <c r="H36" s="37">
        <v>0.85</v>
      </c>
      <c r="I36" s="37">
        <v>1.18</v>
      </c>
      <c r="J36" s="38">
        <v>1.96</v>
      </c>
      <c r="K36" s="22"/>
      <c r="L36" s="22"/>
      <c r="M36" s="22"/>
      <c r="N36" s="22"/>
      <c r="O36" s="22"/>
      <c r="P36" s="22"/>
    </row>
    <row r="37" spans="1:16" ht="39" customHeight="1" x14ac:dyDescent="0.15">
      <c r="A37" s="22"/>
      <c r="B37" s="35"/>
      <c r="C37" s="1132" t="s">
        <v>579</v>
      </c>
      <c r="D37" s="1132"/>
      <c r="E37" s="1133"/>
      <c r="F37" s="36">
        <v>0.7</v>
      </c>
      <c r="G37" s="37">
        <v>0.36</v>
      </c>
      <c r="H37" s="37">
        <v>1.01</v>
      </c>
      <c r="I37" s="37">
        <v>1.6</v>
      </c>
      <c r="J37" s="38">
        <v>1.9</v>
      </c>
      <c r="K37" s="22"/>
      <c r="L37" s="22"/>
      <c r="M37" s="22"/>
      <c r="N37" s="22"/>
      <c r="O37" s="22"/>
      <c r="P37" s="22"/>
    </row>
    <row r="38" spans="1:16" ht="39" customHeight="1" x14ac:dyDescent="0.15">
      <c r="A38" s="22"/>
      <c r="B38" s="35"/>
      <c r="C38" s="1132" t="s">
        <v>580</v>
      </c>
      <c r="D38" s="1132"/>
      <c r="E38" s="1133"/>
      <c r="F38" s="36">
        <v>2.1800000000000002</v>
      </c>
      <c r="G38" s="37">
        <v>1.22</v>
      </c>
      <c r="H38" s="37">
        <v>0.71</v>
      </c>
      <c r="I38" s="37">
        <v>0.51</v>
      </c>
      <c r="J38" s="38">
        <v>0.3</v>
      </c>
      <c r="K38" s="22"/>
      <c r="L38" s="22"/>
      <c r="M38" s="22"/>
      <c r="N38" s="22"/>
      <c r="O38" s="22"/>
      <c r="P38" s="22"/>
    </row>
    <row r="39" spans="1:16" ht="39" customHeight="1" x14ac:dyDescent="0.15">
      <c r="A39" s="22"/>
      <c r="B39" s="35"/>
      <c r="C39" s="1132" t="s">
        <v>581</v>
      </c>
      <c r="D39" s="1132"/>
      <c r="E39" s="1133"/>
      <c r="F39" s="36">
        <v>0.2</v>
      </c>
      <c r="G39" s="37">
        <v>0.12</v>
      </c>
      <c r="H39" s="37">
        <v>0.15</v>
      </c>
      <c r="I39" s="37">
        <v>0.1</v>
      </c>
      <c r="J39" s="38">
        <v>0.09</v>
      </c>
      <c r="K39" s="22"/>
      <c r="L39" s="22"/>
      <c r="M39" s="22"/>
      <c r="N39" s="22"/>
      <c r="O39" s="22"/>
      <c r="P39" s="22"/>
    </row>
    <row r="40" spans="1:16" ht="39" customHeight="1" x14ac:dyDescent="0.15">
      <c r="A40" s="22"/>
      <c r="B40" s="35"/>
      <c r="C40" s="1132" t="s">
        <v>582</v>
      </c>
      <c r="D40" s="1132"/>
      <c r="E40" s="1133"/>
      <c r="F40" s="36">
        <v>0</v>
      </c>
      <c r="G40" s="37">
        <v>0</v>
      </c>
      <c r="H40" s="37">
        <v>0</v>
      </c>
      <c r="I40" s="37">
        <v>0</v>
      </c>
      <c r="J40" s="38">
        <v>0.01</v>
      </c>
      <c r="K40" s="22"/>
      <c r="L40" s="22"/>
      <c r="M40" s="22"/>
      <c r="N40" s="22"/>
      <c r="O40" s="22"/>
      <c r="P40" s="22"/>
    </row>
    <row r="41" spans="1:16" ht="39" customHeight="1" x14ac:dyDescent="0.15">
      <c r="A41" s="22"/>
      <c r="B41" s="35"/>
      <c r="C41" s="1132" t="s">
        <v>583</v>
      </c>
      <c r="D41" s="1132"/>
      <c r="E41" s="1133"/>
      <c r="F41" s="36">
        <v>0</v>
      </c>
      <c r="G41" s="37">
        <v>0.01</v>
      </c>
      <c r="H41" s="37">
        <v>0</v>
      </c>
      <c r="I41" s="37">
        <v>0.02</v>
      </c>
      <c r="J41" s="38">
        <v>0.01</v>
      </c>
      <c r="K41" s="22"/>
      <c r="L41" s="22"/>
      <c r="M41" s="22"/>
      <c r="N41" s="22"/>
      <c r="O41" s="22"/>
      <c r="P41" s="22"/>
    </row>
    <row r="42" spans="1:16" ht="39" customHeight="1" x14ac:dyDescent="0.15">
      <c r="A42" s="22"/>
      <c r="B42" s="39"/>
      <c r="C42" s="1132" t="s">
        <v>584</v>
      </c>
      <c r="D42" s="1132"/>
      <c r="E42" s="1133"/>
      <c r="F42" s="36" t="s">
        <v>529</v>
      </c>
      <c r="G42" s="37" t="s">
        <v>529</v>
      </c>
      <c r="H42" s="37" t="s">
        <v>529</v>
      </c>
      <c r="I42" s="37" t="s">
        <v>529</v>
      </c>
      <c r="J42" s="38" t="s">
        <v>529</v>
      </c>
      <c r="K42" s="22"/>
      <c r="L42" s="22"/>
      <c r="M42" s="22"/>
      <c r="N42" s="22"/>
      <c r="O42" s="22"/>
      <c r="P42" s="22"/>
    </row>
    <row r="43" spans="1:16" ht="39" customHeight="1" thickBot="1" x14ac:dyDescent="0.2">
      <c r="A43" s="22"/>
      <c r="B43" s="40"/>
      <c r="C43" s="1134" t="s">
        <v>585</v>
      </c>
      <c r="D43" s="1134"/>
      <c r="E43" s="1135"/>
      <c r="F43" s="41" t="s">
        <v>529</v>
      </c>
      <c r="G43" s="42" t="s">
        <v>529</v>
      </c>
      <c r="H43" s="42" t="s">
        <v>529</v>
      </c>
      <c r="I43" s="42" t="s">
        <v>529</v>
      </c>
      <c r="J43" s="43" t="s">
        <v>529</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8xgD6M9CMkmkVfczP70HdwnupYJozmkfuq+AdRLN8Sg+mviUMGtGlygiwA8XUm4+NDz40UlPq0MJlC5SFwjTg==" saltValue="mr0CmVAo2leT7eOxJ+Hs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SheetLayoutView="55" workbookViewId="0">
      <selection activeCell="R62" sqref="R62"/>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730</v>
      </c>
      <c r="L45" s="58">
        <v>697</v>
      </c>
      <c r="M45" s="58">
        <v>649</v>
      </c>
      <c r="N45" s="58">
        <v>703</v>
      </c>
      <c r="O45" s="59">
        <v>687</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529</v>
      </c>
      <c r="L46" s="62" t="s">
        <v>529</v>
      </c>
      <c r="M46" s="62" t="s">
        <v>529</v>
      </c>
      <c r="N46" s="62" t="s">
        <v>529</v>
      </c>
      <c r="O46" s="63" t="s">
        <v>529</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529</v>
      </c>
      <c r="L47" s="62" t="s">
        <v>529</v>
      </c>
      <c r="M47" s="62" t="s">
        <v>529</v>
      </c>
      <c r="N47" s="62" t="s">
        <v>529</v>
      </c>
      <c r="O47" s="63" t="s">
        <v>529</v>
      </c>
      <c r="P47" s="46"/>
      <c r="Q47" s="46"/>
      <c r="R47" s="46"/>
      <c r="S47" s="46"/>
      <c r="T47" s="46"/>
      <c r="U47" s="46"/>
    </row>
    <row r="48" spans="1:21" ht="30.75" customHeight="1" x14ac:dyDescent="0.15">
      <c r="A48" s="46"/>
      <c r="B48" s="1163"/>
      <c r="C48" s="1164"/>
      <c r="D48" s="60"/>
      <c r="E48" s="1140" t="s">
        <v>14</v>
      </c>
      <c r="F48" s="1140"/>
      <c r="G48" s="1140"/>
      <c r="H48" s="1140"/>
      <c r="I48" s="1140"/>
      <c r="J48" s="1141"/>
      <c r="K48" s="61">
        <v>375</v>
      </c>
      <c r="L48" s="62">
        <v>372</v>
      </c>
      <c r="M48" s="62">
        <v>359</v>
      </c>
      <c r="N48" s="62">
        <v>350</v>
      </c>
      <c r="O48" s="63">
        <v>349</v>
      </c>
      <c r="P48" s="46"/>
      <c r="Q48" s="46"/>
      <c r="R48" s="46"/>
      <c r="S48" s="46"/>
      <c r="T48" s="46"/>
      <c r="U48" s="46"/>
    </row>
    <row r="49" spans="1:21" ht="30.75" customHeight="1" x14ac:dyDescent="0.15">
      <c r="A49" s="46"/>
      <c r="B49" s="1163"/>
      <c r="C49" s="1164"/>
      <c r="D49" s="60"/>
      <c r="E49" s="1140" t="s">
        <v>15</v>
      </c>
      <c r="F49" s="1140"/>
      <c r="G49" s="1140"/>
      <c r="H49" s="1140"/>
      <c r="I49" s="1140"/>
      <c r="J49" s="1141"/>
      <c r="K49" s="61">
        <v>0</v>
      </c>
      <c r="L49" s="62" t="s">
        <v>529</v>
      </c>
      <c r="M49" s="62">
        <v>0</v>
      </c>
      <c r="N49" s="62" t="s">
        <v>529</v>
      </c>
      <c r="O49" s="63" t="s">
        <v>529</v>
      </c>
      <c r="P49" s="46"/>
      <c r="Q49" s="46"/>
      <c r="R49" s="46"/>
      <c r="S49" s="46"/>
      <c r="T49" s="46"/>
      <c r="U49" s="46"/>
    </row>
    <row r="50" spans="1:21" ht="30.75" customHeight="1" x14ac:dyDescent="0.15">
      <c r="A50" s="46"/>
      <c r="B50" s="1163"/>
      <c r="C50" s="1164"/>
      <c r="D50" s="60"/>
      <c r="E50" s="1140" t="s">
        <v>16</v>
      </c>
      <c r="F50" s="1140"/>
      <c r="G50" s="1140"/>
      <c r="H50" s="1140"/>
      <c r="I50" s="1140"/>
      <c r="J50" s="1141"/>
      <c r="K50" s="61">
        <v>28</v>
      </c>
      <c r="L50" s="62">
        <v>2</v>
      </c>
      <c r="M50" s="62">
        <v>2</v>
      </c>
      <c r="N50" s="62">
        <v>2</v>
      </c>
      <c r="O50" s="63">
        <v>2</v>
      </c>
      <c r="P50" s="46"/>
      <c r="Q50" s="46"/>
      <c r="R50" s="46"/>
      <c r="S50" s="46"/>
      <c r="T50" s="46"/>
      <c r="U50" s="46"/>
    </row>
    <row r="51" spans="1:21" ht="30.75" customHeight="1" x14ac:dyDescent="0.15">
      <c r="A51" s="46"/>
      <c r="B51" s="1165"/>
      <c r="C51" s="1166"/>
      <c r="D51" s="64"/>
      <c r="E51" s="1140" t="s">
        <v>17</v>
      </c>
      <c r="F51" s="1140"/>
      <c r="G51" s="1140"/>
      <c r="H51" s="1140"/>
      <c r="I51" s="1140"/>
      <c r="J51" s="1141"/>
      <c r="K51" s="61">
        <v>0</v>
      </c>
      <c r="L51" s="62">
        <v>0</v>
      </c>
      <c r="M51" s="62" t="s">
        <v>529</v>
      </c>
      <c r="N51" s="62" t="s">
        <v>529</v>
      </c>
      <c r="O51" s="63" t="s">
        <v>529</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721</v>
      </c>
      <c r="L52" s="62">
        <v>705</v>
      </c>
      <c r="M52" s="62">
        <v>642</v>
      </c>
      <c r="N52" s="62">
        <v>659</v>
      </c>
      <c r="O52" s="63">
        <v>689</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412</v>
      </c>
      <c r="L53" s="67">
        <v>366</v>
      </c>
      <c r="M53" s="67">
        <v>368</v>
      </c>
      <c r="N53" s="67">
        <v>396</v>
      </c>
      <c r="O53" s="68">
        <v>349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ZmPootPQc1dOcvXnHJ6gRR+az0WWQ+K2xljoEzO7FAb5EKEfnvSjqzAWuym+L40bZEvpBB65x0M7gxp5PBr+Q==" saltValue="Nm0R7SdJWLEOvIiFk8dM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571</v>
      </c>
      <c r="J40" s="101" t="s">
        <v>572</v>
      </c>
      <c r="K40" s="101" t="s">
        <v>573</v>
      </c>
      <c r="L40" s="101" t="s">
        <v>574</v>
      </c>
      <c r="M40" s="102" t="s">
        <v>575</v>
      </c>
    </row>
    <row r="41" spans="2:13" ht="27.75" customHeight="1" x14ac:dyDescent="0.15">
      <c r="B41" s="1181" t="s">
        <v>31</v>
      </c>
      <c r="C41" s="1182"/>
      <c r="D41" s="103"/>
      <c r="E41" s="1183" t="s">
        <v>32</v>
      </c>
      <c r="F41" s="1183"/>
      <c r="G41" s="1183"/>
      <c r="H41" s="1184"/>
      <c r="I41" s="342">
        <v>6482</v>
      </c>
      <c r="J41" s="343">
        <v>6236</v>
      </c>
      <c r="K41" s="343">
        <v>5982</v>
      </c>
      <c r="L41" s="343">
        <v>5735</v>
      </c>
      <c r="M41" s="344">
        <v>5525</v>
      </c>
    </row>
    <row r="42" spans="2:13" ht="27.75" customHeight="1" x14ac:dyDescent="0.15">
      <c r="B42" s="1171"/>
      <c r="C42" s="1172"/>
      <c r="D42" s="104"/>
      <c r="E42" s="1175" t="s">
        <v>33</v>
      </c>
      <c r="F42" s="1175"/>
      <c r="G42" s="1175"/>
      <c r="H42" s="1176"/>
      <c r="I42" s="345">
        <v>92</v>
      </c>
      <c r="J42" s="346" t="s">
        <v>529</v>
      </c>
      <c r="K42" s="346" t="s">
        <v>529</v>
      </c>
      <c r="L42" s="346" t="s">
        <v>529</v>
      </c>
      <c r="M42" s="347" t="s">
        <v>529</v>
      </c>
    </row>
    <row r="43" spans="2:13" ht="27.75" customHeight="1" x14ac:dyDescent="0.15">
      <c r="B43" s="1171"/>
      <c r="C43" s="1172"/>
      <c r="D43" s="104"/>
      <c r="E43" s="1175" t="s">
        <v>34</v>
      </c>
      <c r="F43" s="1175"/>
      <c r="G43" s="1175"/>
      <c r="H43" s="1176"/>
      <c r="I43" s="345">
        <v>3851</v>
      </c>
      <c r="J43" s="346">
        <v>3426</v>
      </c>
      <c r="K43" s="346">
        <v>3152</v>
      </c>
      <c r="L43" s="346">
        <v>2870</v>
      </c>
      <c r="M43" s="347">
        <v>2597</v>
      </c>
    </row>
    <row r="44" spans="2:13" ht="27.75" customHeight="1" x14ac:dyDescent="0.15">
      <c r="B44" s="1171"/>
      <c r="C44" s="1172"/>
      <c r="D44" s="104"/>
      <c r="E44" s="1175" t="s">
        <v>35</v>
      </c>
      <c r="F44" s="1175"/>
      <c r="G44" s="1175"/>
      <c r="H44" s="1176"/>
      <c r="I44" s="345" t="s">
        <v>529</v>
      </c>
      <c r="J44" s="346" t="s">
        <v>529</v>
      </c>
      <c r="K44" s="346" t="s">
        <v>529</v>
      </c>
      <c r="L44" s="346" t="s">
        <v>529</v>
      </c>
      <c r="M44" s="347" t="s">
        <v>529</v>
      </c>
    </row>
    <row r="45" spans="2:13" ht="27.75" customHeight="1" x14ac:dyDescent="0.15">
      <c r="B45" s="1171"/>
      <c r="C45" s="1172"/>
      <c r="D45" s="104"/>
      <c r="E45" s="1175" t="s">
        <v>36</v>
      </c>
      <c r="F45" s="1175"/>
      <c r="G45" s="1175"/>
      <c r="H45" s="1176"/>
      <c r="I45" s="345">
        <v>664</v>
      </c>
      <c r="J45" s="346">
        <v>617</v>
      </c>
      <c r="K45" s="346">
        <v>635</v>
      </c>
      <c r="L45" s="346">
        <v>601</v>
      </c>
      <c r="M45" s="347">
        <v>545</v>
      </c>
    </row>
    <row r="46" spans="2:13" ht="27.75" customHeight="1" x14ac:dyDescent="0.15">
      <c r="B46" s="1171"/>
      <c r="C46" s="1172"/>
      <c r="D46" s="105"/>
      <c r="E46" s="1175" t="s">
        <v>37</v>
      </c>
      <c r="F46" s="1175"/>
      <c r="G46" s="1175"/>
      <c r="H46" s="1176"/>
      <c r="I46" s="345">
        <v>1</v>
      </c>
      <c r="J46" s="346" t="s">
        <v>529</v>
      </c>
      <c r="K46" s="346" t="s">
        <v>529</v>
      </c>
      <c r="L46" s="346" t="s">
        <v>529</v>
      </c>
      <c r="M46" s="347" t="s">
        <v>529</v>
      </c>
    </row>
    <row r="47" spans="2:13" ht="27.75" customHeight="1" x14ac:dyDescent="0.15">
      <c r="B47" s="1171"/>
      <c r="C47" s="1172"/>
      <c r="D47" s="106"/>
      <c r="E47" s="1185" t="s">
        <v>38</v>
      </c>
      <c r="F47" s="1186"/>
      <c r="G47" s="1186"/>
      <c r="H47" s="1187"/>
      <c r="I47" s="345" t="s">
        <v>529</v>
      </c>
      <c r="J47" s="346" t="s">
        <v>529</v>
      </c>
      <c r="K47" s="346" t="s">
        <v>529</v>
      </c>
      <c r="L47" s="346" t="s">
        <v>529</v>
      </c>
      <c r="M47" s="347" t="s">
        <v>529</v>
      </c>
    </row>
    <row r="48" spans="2:13" ht="27.75" customHeight="1" x14ac:dyDescent="0.15">
      <c r="B48" s="1171"/>
      <c r="C48" s="1172"/>
      <c r="D48" s="104"/>
      <c r="E48" s="1175" t="s">
        <v>39</v>
      </c>
      <c r="F48" s="1175"/>
      <c r="G48" s="1175"/>
      <c r="H48" s="1176"/>
      <c r="I48" s="345" t="s">
        <v>529</v>
      </c>
      <c r="J48" s="346" t="s">
        <v>529</v>
      </c>
      <c r="K48" s="346" t="s">
        <v>529</v>
      </c>
      <c r="L48" s="346" t="s">
        <v>529</v>
      </c>
      <c r="M48" s="347" t="s">
        <v>529</v>
      </c>
    </row>
    <row r="49" spans="2:13" ht="27.75" customHeight="1" x14ac:dyDescent="0.15">
      <c r="B49" s="1173"/>
      <c r="C49" s="1174"/>
      <c r="D49" s="104"/>
      <c r="E49" s="1175" t="s">
        <v>40</v>
      </c>
      <c r="F49" s="1175"/>
      <c r="G49" s="1175"/>
      <c r="H49" s="1176"/>
      <c r="I49" s="345" t="s">
        <v>529</v>
      </c>
      <c r="J49" s="346" t="s">
        <v>529</v>
      </c>
      <c r="K49" s="346" t="s">
        <v>529</v>
      </c>
      <c r="L49" s="346" t="s">
        <v>529</v>
      </c>
      <c r="M49" s="347" t="s">
        <v>529</v>
      </c>
    </row>
    <row r="50" spans="2:13" ht="27.75" customHeight="1" x14ac:dyDescent="0.15">
      <c r="B50" s="1169" t="s">
        <v>41</v>
      </c>
      <c r="C50" s="1170"/>
      <c r="D50" s="107"/>
      <c r="E50" s="1175" t="s">
        <v>42</v>
      </c>
      <c r="F50" s="1175"/>
      <c r="G50" s="1175"/>
      <c r="H50" s="1176"/>
      <c r="I50" s="345">
        <v>873</v>
      </c>
      <c r="J50" s="346">
        <v>884</v>
      </c>
      <c r="K50" s="346">
        <v>1154</v>
      </c>
      <c r="L50" s="346">
        <v>1608</v>
      </c>
      <c r="M50" s="347">
        <v>1847</v>
      </c>
    </row>
    <row r="51" spans="2:13" ht="27.75" customHeight="1" x14ac:dyDescent="0.15">
      <c r="B51" s="1171"/>
      <c r="C51" s="1172"/>
      <c r="D51" s="104"/>
      <c r="E51" s="1175" t="s">
        <v>43</v>
      </c>
      <c r="F51" s="1175"/>
      <c r="G51" s="1175"/>
      <c r="H51" s="1176"/>
      <c r="I51" s="345">
        <v>636</v>
      </c>
      <c r="J51" s="346">
        <v>663</v>
      </c>
      <c r="K51" s="346">
        <v>642</v>
      </c>
      <c r="L51" s="346">
        <v>670</v>
      </c>
      <c r="M51" s="347">
        <v>765</v>
      </c>
    </row>
    <row r="52" spans="2:13" ht="27.75" customHeight="1" x14ac:dyDescent="0.15">
      <c r="B52" s="1173"/>
      <c r="C52" s="1174"/>
      <c r="D52" s="104"/>
      <c r="E52" s="1175" t="s">
        <v>44</v>
      </c>
      <c r="F52" s="1175"/>
      <c r="G52" s="1175"/>
      <c r="H52" s="1176"/>
      <c r="I52" s="345">
        <v>5792</v>
      </c>
      <c r="J52" s="346">
        <v>5493</v>
      </c>
      <c r="K52" s="346">
        <v>5140</v>
      </c>
      <c r="L52" s="346">
        <v>4641</v>
      </c>
      <c r="M52" s="347">
        <v>4065</v>
      </c>
    </row>
    <row r="53" spans="2:13" ht="27.75" customHeight="1" thickBot="1" x14ac:dyDescent="0.2">
      <c r="B53" s="1177" t="s">
        <v>45</v>
      </c>
      <c r="C53" s="1178"/>
      <c r="D53" s="108"/>
      <c r="E53" s="1179" t="s">
        <v>46</v>
      </c>
      <c r="F53" s="1179"/>
      <c r="G53" s="1179"/>
      <c r="H53" s="1180"/>
      <c r="I53" s="348">
        <v>3788</v>
      </c>
      <c r="J53" s="349">
        <v>3238</v>
      </c>
      <c r="K53" s="349">
        <v>2833</v>
      </c>
      <c r="L53" s="349">
        <v>2287</v>
      </c>
      <c r="M53" s="350">
        <v>1989</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M/1cc330UQ7Ju3sNGZH7WZtgyDMOeWiFOTeSAQKY58Sbncskt4d+yC5H8IpSWvfsTiErUFFa823D1vDlBsNdyA==" saltValue="pg6A1g65zpBZeaQUykOt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196" t="s">
        <v>49</v>
      </c>
      <c r="D55" s="1196"/>
      <c r="E55" s="1197"/>
      <c r="F55" s="120">
        <v>709</v>
      </c>
      <c r="G55" s="120">
        <v>877</v>
      </c>
      <c r="H55" s="121">
        <v>1040</v>
      </c>
    </row>
    <row r="56" spans="2:8" ht="52.5" customHeight="1" x14ac:dyDescent="0.15">
      <c r="B56" s="122"/>
      <c r="C56" s="1198" t="s">
        <v>50</v>
      </c>
      <c r="D56" s="1198"/>
      <c r="E56" s="1199"/>
      <c r="F56" s="123">
        <v>0</v>
      </c>
      <c r="G56" s="123">
        <v>235</v>
      </c>
      <c r="H56" s="124">
        <v>235</v>
      </c>
    </row>
    <row r="57" spans="2:8" ht="53.25" customHeight="1" x14ac:dyDescent="0.15">
      <c r="B57" s="122"/>
      <c r="C57" s="1200" t="s">
        <v>51</v>
      </c>
      <c r="D57" s="1200"/>
      <c r="E57" s="1201"/>
      <c r="F57" s="125">
        <v>222</v>
      </c>
      <c r="G57" s="125">
        <v>240</v>
      </c>
      <c r="H57" s="126">
        <v>308</v>
      </c>
    </row>
    <row r="58" spans="2:8" ht="45.75" customHeight="1" x14ac:dyDescent="0.15">
      <c r="B58" s="127"/>
      <c r="C58" s="1188" t="s">
        <v>600</v>
      </c>
      <c r="D58" s="1189"/>
      <c r="E58" s="1190"/>
      <c r="F58" s="128">
        <v>155</v>
      </c>
      <c r="G58" s="128">
        <v>171</v>
      </c>
      <c r="H58" s="129">
        <v>208</v>
      </c>
    </row>
    <row r="59" spans="2:8" ht="45.75" customHeight="1" x14ac:dyDescent="0.15">
      <c r="B59" s="127"/>
      <c r="C59" s="1188" t="s">
        <v>601</v>
      </c>
      <c r="D59" s="1189"/>
      <c r="E59" s="1190"/>
      <c r="F59" s="128">
        <v>4</v>
      </c>
      <c r="G59" s="128">
        <v>0</v>
      </c>
      <c r="H59" s="129">
        <v>40</v>
      </c>
    </row>
    <row r="60" spans="2:8" ht="45.75" customHeight="1" x14ac:dyDescent="0.15">
      <c r="B60" s="127"/>
      <c r="C60" s="1188" t="s">
        <v>602</v>
      </c>
      <c r="D60" s="1189"/>
      <c r="E60" s="1190"/>
      <c r="F60" s="128">
        <v>37</v>
      </c>
      <c r="G60" s="128">
        <v>33</v>
      </c>
      <c r="H60" s="129">
        <v>28</v>
      </c>
    </row>
    <row r="61" spans="2:8" ht="45.75" customHeight="1" x14ac:dyDescent="0.15">
      <c r="B61" s="127"/>
      <c r="C61" s="1188" t="s">
        <v>603</v>
      </c>
      <c r="D61" s="1189"/>
      <c r="E61" s="1190"/>
      <c r="F61" s="128">
        <v>21</v>
      </c>
      <c r="G61" s="128">
        <v>21</v>
      </c>
      <c r="H61" s="129">
        <v>21</v>
      </c>
    </row>
    <row r="62" spans="2:8" ht="45.75" customHeight="1" thickBot="1" x14ac:dyDescent="0.2">
      <c r="B62" s="130"/>
      <c r="C62" s="1191" t="s">
        <v>604</v>
      </c>
      <c r="D62" s="1192"/>
      <c r="E62" s="1193"/>
      <c r="F62" s="131">
        <v>4</v>
      </c>
      <c r="G62" s="131">
        <v>10</v>
      </c>
      <c r="H62" s="132">
        <v>6</v>
      </c>
    </row>
    <row r="63" spans="2:8" ht="52.5" customHeight="1" thickBot="1" x14ac:dyDescent="0.2">
      <c r="B63" s="133"/>
      <c r="C63" s="1194" t="s">
        <v>52</v>
      </c>
      <c r="D63" s="1194"/>
      <c r="E63" s="1195"/>
      <c r="F63" s="134">
        <v>931</v>
      </c>
      <c r="G63" s="134">
        <v>1353</v>
      </c>
      <c r="H63" s="135">
        <v>1582</v>
      </c>
    </row>
    <row r="64" spans="2:8" x14ac:dyDescent="0.15"/>
  </sheetData>
  <sheetProtection algorithmName="SHA-512" hashValue="gqyQpbH1SCGtAgs1uWjN9P1hA/yo+0nQKuyNW0in5etNxiprpWyOYBj/+tpjkuppnvasOb9DwuNlqs+5bVB2EA==" saltValue="IP8ha+1xhEFW63VUXOaL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9A62-8E51-4B67-9204-F54750C9BCC2}">
  <sheetPr>
    <pageSetUpPr fitToPage="1"/>
  </sheetPr>
  <dimension ref="A1:DE85"/>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50"/>
      <c r="B1" s="1249"/>
      <c r="DD1" s="255"/>
      <c r="DE1" s="255"/>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255"/>
      <c r="DE2" s="255"/>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255"/>
      <c r="DE3" s="255"/>
    </row>
    <row r="4" spans="1:109" s="253"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3"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3"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3"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3"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3"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3"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3"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3"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3"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3"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3" customFormat="1" ht="13.5" x14ac:dyDescent="0.15">
      <c r="A15" s="255"/>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3" customFormat="1" ht="13.5" x14ac:dyDescent="0.15">
      <c r="A16" s="255"/>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3" customFormat="1" ht="13.5" x14ac:dyDescent="0.15">
      <c r="A17" s="255"/>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3" customFormat="1" ht="13.5" x14ac:dyDescent="0.15">
      <c r="A18" s="255"/>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255"/>
      <c r="DE19" s="255"/>
    </row>
    <row r="20" spans="1:109" ht="13.5" x14ac:dyDescent="0.15">
      <c r="DD20" s="255"/>
      <c r="DE20" s="255"/>
    </row>
    <row r="21" spans="1:109" ht="17.25" customHeight="1" x14ac:dyDescent="0.15">
      <c r="B21" s="1247"/>
      <c r="C21" s="257"/>
      <c r="D21" s="257"/>
      <c r="E21" s="257"/>
      <c r="F21" s="257"/>
      <c r="G21" s="257"/>
      <c r="H21" s="257"/>
      <c r="I21" s="257"/>
      <c r="J21" s="257"/>
      <c r="K21" s="257"/>
      <c r="L21" s="257"/>
      <c r="M21" s="257"/>
      <c r="N21" s="124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6"/>
      <c r="AU21" s="257"/>
      <c r="AV21" s="257"/>
      <c r="AW21" s="257"/>
      <c r="AX21" s="257"/>
      <c r="AY21" s="257"/>
      <c r="AZ21" s="257"/>
      <c r="BA21" s="257"/>
      <c r="BB21" s="257"/>
      <c r="BC21" s="257"/>
      <c r="BD21" s="257"/>
      <c r="BE21" s="257"/>
      <c r="BF21" s="1246"/>
      <c r="BG21" s="257"/>
      <c r="BH21" s="257"/>
      <c r="BI21" s="257"/>
      <c r="BJ21" s="257"/>
      <c r="BK21" s="257"/>
      <c r="BL21" s="257"/>
      <c r="BM21" s="257"/>
      <c r="BN21" s="257"/>
      <c r="BO21" s="257"/>
      <c r="BP21" s="257"/>
      <c r="BQ21" s="257"/>
      <c r="BR21" s="1246"/>
      <c r="BS21" s="257"/>
      <c r="BT21" s="257"/>
      <c r="BU21" s="257"/>
      <c r="BV21" s="257"/>
      <c r="BW21" s="257"/>
      <c r="BX21" s="257"/>
      <c r="BY21" s="257"/>
      <c r="BZ21" s="257"/>
      <c r="CA21" s="257"/>
      <c r="CB21" s="257"/>
      <c r="CC21" s="257"/>
      <c r="CD21" s="1246"/>
      <c r="CE21" s="257"/>
      <c r="CF21" s="257"/>
      <c r="CG21" s="257"/>
      <c r="CH21" s="257"/>
      <c r="CI21" s="257"/>
      <c r="CJ21" s="257"/>
      <c r="CK21" s="257"/>
      <c r="CL21" s="257"/>
      <c r="CM21" s="257"/>
      <c r="CN21" s="257"/>
      <c r="CO21" s="257"/>
      <c r="CP21" s="1246"/>
      <c r="CQ21" s="257"/>
      <c r="CR21" s="257"/>
      <c r="CS21" s="257"/>
      <c r="CT21" s="257"/>
      <c r="CU21" s="257"/>
      <c r="CV21" s="257"/>
      <c r="CW21" s="257"/>
      <c r="CX21" s="257"/>
      <c r="CY21" s="257"/>
      <c r="CZ21" s="257"/>
      <c r="DA21" s="257"/>
      <c r="DB21" s="1246"/>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611</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614</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609</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571</v>
      </c>
      <c r="BQ50" s="1205"/>
      <c r="BR50" s="1205"/>
      <c r="BS50" s="1205"/>
      <c r="BT50" s="1205"/>
      <c r="BU50" s="1205"/>
      <c r="BV50" s="1205"/>
      <c r="BW50" s="1205"/>
      <c r="BX50" s="1205" t="s">
        <v>572</v>
      </c>
      <c r="BY50" s="1205"/>
      <c r="BZ50" s="1205"/>
      <c r="CA50" s="1205"/>
      <c r="CB50" s="1205"/>
      <c r="CC50" s="1205"/>
      <c r="CD50" s="1205"/>
      <c r="CE50" s="1205"/>
      <c r="CF50" s="1205" t="s">
        <v>573</v>
      </c>
      <c r="CG50" s="1205"/>
      <c r="CH50" s="1205"/>
      <c r="CI50" s="1205"/>
      <c r="CJ50" s="1205"/>
      <c r="CK50" s="1205"/>
      <c r="CL50" s="1205"/>
      <c r="CM50" s="1205"/>
      <c r="CN50" s="1205" t="s">
        <v>574</v>
      </c>
      <c r="CO50" s="1205"/>
      <c r="CP50" s="1205"/>
      <c r="CQ50" s="1205"/>
      <c r="CR50" s="1205"/>
      <c r="CS50" s="1205"/>
      <c r="CT50" s="1205"/>
      <c r="CU50" s="1205"/>
      <c r="CV50" s="1205" t="s">
        <v>575</v>
      </c>
      <c r="CW50" s="1205"/>
      <c r="CX50" s="1205"/>
      <c r="CY50" s="1205"/>
      <c r="CZ50" s="1205"/>
      <c r="DA50" s="1205"/>
      <c r="DB50" s="1205"/>
      <c r="DC50" s="1205"/>
    </row>
    <row r="51" spans="1:109" ht="13.5" customHeight="1" x14ac:dyDescent="0.15">
      <c r="B51" s="259"/>
      <c r="G51" s="1212"/>
      <c r="H51" s="1212"/>
      <c r="I51" s="1245"/>
      <c r="J51" s="1245"/>
      <c r="K51" s="1211"/>
      <c r="L51" s="1211"/>
      <c r="M51" s="1211"/>
      <c r="N51" s="1211"/>
      <c r="AM51" s="1210"/>
      <c r="AN51" s="1204" t="s">
        <v>608</v>
      </c>
      <c r="AO51" s="1204"/>
      <c r="AP51" s="1204"/>
      <c r="AQ51" s="1204"/>
      <c r="AR51" s="1204"/>
      <c r="AS51" s="1204"/>
      <c r="AT51" s="1204"/>
      <c r="AU51" s="1204"/>
      <c r="AV51" s="1204"/>
      <c r="AW51" s="1204"/>
      <c r="AX51" s="1204"/>
      <c r="AY51" s="1204"/>
      <c r="AZ51" s="1204"/>
      <c r="BA51" s="1204"/>
      <c r="BB51" s="1204" t="s">
        <v>606</v>
      </c>
      <c r="BC51" s="1204"/>
      <c r="BD51" s="1204"/>
      <c r="BE51" s="1204"/>
      <c r="BF51" s="1204"/>
      <c r="BG51" s="1204"/>
      <c r="BH51" s="1204"/>
      <c r="BI51" s="1204"/>
      <c r="BJ51" s="1204"/>
      <c r="BK51" s="1204"/>
      <c r="BL51" s="1204"/>
      <c r="BM51" s="1204"/>
      <c r="BN51" s="1204"/>
      <c r="BO51" s="1204"/>
      <c r="BP51" s="1244"/>
      <c r="BQ51" s="1203"/>
      <c r="BR51" s="1203"/>
      <c r="BS51" s="1203"/>
      <c r="BT51" s="1203"/>
      <c r="BU51" s="1203"/>
      <c r="BV51" s="1203"/>
      <c r="BW51" s="1203"/>
      <c r="BX51" s="1203">
        <v>129.69999999999999</v>
      </c>
      <c r="BY51" s="1203"/>
      <c r="BZ51" s="1203"/>
      <c r="CA51" s="1203"/>
      <c r="CB51" s="1203"/>
      <c r="CC51" s="1203"/>
      <c r="CD51" s="1203"/>
      <c r="CE51" s="1203"/>
      <c r="CF51" s="1203">
        <v>111.8</v>
      </c>
      <c r="CG51" s="1203"/>
      <c r="CH51" s="1203"/>
      <c r="CI51" s="1203"/>
      <c r="CJ51" s="1203"/>
      <c r="CK51" s="1203"/>
      <c r="CL51" s="1203"/>
      <c r="CM51" s="1203"/>
      <c r="CN51" s="1203">
        <v>83.1</v>
      </c>
      <c r="CO51" s="1203"/>
      <c r="CP51" s="1203"/>
      <c r="CQ51" s="1203"/>
      <c r="CR51" s="1203"/>
      <c r="CS51" s="1203"/>
      <c r="CT51" s="1203"/>
      <c r="CU51" s="1203"/>
      <c r="CV51" s="1203">
        <v>74.099999999999994</v>
      </c>
      <c r="CW51" s="1203"/>
      <c r="CX51" s="1203"/>
      <c r="CY51" s="1203"/>
      <c r="CZ51" s="1203"/>
      <c r="DA51" s="1203"/>
      <c r="DB51" s="1203"/>
      <c r="DC51" s="1203"/>
    </row>
    <row r="52" spans="1:109" ht="13.5" x14ac:dyDescent="0.15">
      <c r="B52" s="259"/>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613</v>
      </c>
      <c r="BC53" s="1204"/>
      <c r="BD53" s="1204"/>
      <c r="BE53" s="1204"/>
      <c r="BF53" s="1204"/>
      <c r="BG53" s="1204"/>
      <c r="BH53" s="1204"/>
      <c r="BI53" s="1204"/>
      <c r="BJ53" s="1204"/>
      <c r="BK53" s="1204"/>
      <c r="BL53" s="1204"/>
      <c r="BM53" s="1204"/>
      <c r="BN53" s="1204"/>
      <c r="BO53" s="1204"/>
      <c r="BP53" s="1244"/>
      <c r="BQ53" s="1203"/>
      <c r="BR53" s="1203"/>
      <c r="BS53" s="1203"/>
      <c r="BT53" s="1203"/>
      <c r="BU53" s="1203"/>
      <c r="BV53" s="1203"/>
      <c r="BW53" s="1203"/>
      <c r="BX53" s="1203">
        <v>64.7</v>
      </c>
      <c r="BY53" s="1203"/>
      <c r="BZ53" s="1203"/>
      <c r="CA53" s="1203"/>
      <c r="CB53" s="1203"/>
      <c r="CC53" s="1203"/>
      <c r="CD53" s="1203"/>
      <c r="CE53" s="1203"/>
      <c r="CF53" s="1203">
        <v>65.900000000000006</v>
      </c>
      <c r="CG53" s="1203"/>
      <c r="CH53" s="1203"/>
      <c r="CI53" s="1203"/>
      <c r="CJ53" s="1203"/>
      <c r="CK53" s="1203"/>
      <c r="CL53" s="1203"/>
      <c r="CM53" s="1203"/>
      <c r="CN53" s="1203">
        <v>67.3</v>
      </c>
      <c r="CO53" s="1203"/>
      <c r="CP53" s="1203"/>
      <c r="CQ53" s="1203"/>
      <c r="CR53" s="1203"/>
      <c r="CS53" s="1203"/>
      <c r="CT53" s="1203"/>
      <c r="CU53" s="1203"/>
      <c r="CV53" s="1203">
        <v>68.2</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607</v>
      </c>
      <c r="AO55" s="1205"/>
      <c r="AP55" s="1205"/>
      <c r="AQ55" s="1205"/>
      <c r="AR55" s="1205"/>
      <c r="AS55" s="1205"/>
      <c r="AT55" s="1205"/>
      <c r="AU55" s="1205"/>
      <c r="AV55" s="1205"/>
      <c r="AW55" s="1205"/>
      <c r="AX55" s="1205"/>
      <c r="AY55" s="1205"/>
      <c r="AZ55" s="1205"/>
      <c r="BA55" s="1205"/>
      <c r="BB55" s="1204" t="s">
        <v>606</v>
      </c>
      <c r="BC55" s="1204"/>
      <c r="BD55" s="1204"/>
      <c r="BE55" s="1204"/>
      <c r="BF55" s="1204"/>
      <c r="BG55" s="1204"/>
      <c r="BH55" s="1204"/>
      <c r="BI55" s="1204"/>
      <c r="BJ55" s="1204"/>
      <c r="BK55" s="1204"/>
      <c r="BL55" s="1204"/>
      <c r="BM55" s="1204"/>
      <c r="BN55" s="1204"/>
      <c r="BO55" s="1204"/>
      <c r="BP55" s="1244"/>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613</v>
      </c>
      <c r="BC57" s="1204"/>
      <c r="BD57" s="1204"/>
      <c r="BE57" s="1204"/>
      <c r="BF57" s="1204"/>
      <c r="BG57" s="1204"/>
      <c r="BH57" s="1204"/>
      <c r="BI57" s="1204"/>
      <c r="BJ57" s="1204"/>
      <c r="BK57" s="1204"/>
      <c r="BL57" s="1204"/>
      <c r="BM57" s="1204"/>
      <c r="BN57" s="1204"/>
      <c r="BO57" s="1204"/>
      <c r="BP57" s="1244"/>
      <c r="BQ57" s="1203"/>
      <c r="BR57" s="1203"/>
      <c r="BS57" s="1203"/>
      <c r="BT57" s="1203"/>
      <c r="BU57" s="1203"/>
      <c r="BV57" s="1203"/>
      <c r="BW57" s="1203"/>
      <c r="BX57" s="1203">
        <v>61.6</v>
      </c>
      <c r="BY57" s="1203"/>
      <c r="BZ57" s="1203"/>
      <c r="CA57" s="1203"/>
      <c r="CB57" s="1203"/>
      <c r="CC57" s="1203"/>
      <c r="CD57" s="1203"/>
      <c r="CE57" s="1203"/>
      <c r="CF57" s="1203">
        <v>61</v>
      </c>
      <c r="CG57" s="1203"/>
      <c r="CH57" s="1203"/>
      <c r="CI57" s="1203"/>
      <c r="CJ57" s="1203"/>
      <c r="CK57" s="1203"/>
      <c r="CL57" s="1203"/>
      <c r="CM57" s="1203"/>
      <c r="CN57" s="1203">
        <v>62.3</v>
      </c>
      <c r="CO57" s="1203"/>
      <c r="CP57" s="1203"/>
      <c r="CQ57" s="1203"/>
      <c r="CR57" s="1203"/>
      <c r="CS57" s="1203"/>
      <c r="CT57" s="1203"/>
      <c r="CU57" s="1203"/>
      <c r="CV57" s="1203">
        <v>63.7</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612</v>
      </c>
    </row>
    <row r="64" spans="1:109" ht="13.5" x14ac:dyDescent="0.15">
      <c r="B64" s="259"/>
      <c r="G64" s="1233"/>
      <c r="I64" s="1235"/>
      <c r="J64" s="1235"/>
      <c r="K64" s="1235"/>
      <c r="L64" s="1235"/>
      <c r="M64" s="1235"/>
      <c r="N64" s="1234"/>
      <c r="AM64" s="1233"/>
      <c r="AN64" s="1233" t="s">
        <v>611</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610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609</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571</v>
      </c>
      <c r="BQ72" s="1205"/>
      <c r="BR72" s="1205"/>
      <c r="BS72" s="1205"/>
      <c r="BT72" s="1205"/>
      <c r="BU72" s="1205"/>
      <c r="BV72" s="1205"/>
      <c r="BW72" s="1205"/>
      <c r="BX72" s="1205" t="s">
        <v>572</v>
      </c>
      <c r="BY72" s="1205"/>
      <c r="BZ72" s="1205"/>
      <c r="CA72" s="1205"/>
      <c r="CB72" s="1205"/>
      <c r="CC72" s="1205"/>
      <c r="CD72" s="1205"/>
      <c r="CE72" s="1205"/>
      <c r="CF72" s="1205" t="s">
        <v>573</v>
      </c>
      <c r="CG72" s="1205"/>
      <c r="CH72" s="1205"/>
      <c r="CI72" s="1205"/>
      <c r="CJ72" s="1205"/>
      <c r="CK72" s="1205"/>
      <c r="CL72" s="1205"/>
      <c r="CM72" s="1205"/>
      <c r="CN72" s="1205" t="s">
        <v>574</v>
      </c>
      <c r="CO72" s="1205"/>
      <c r="CP72" s="1205"/>
      <c r="CQ72" s="1205"/>
      <c r="CR72" s="1205"/>
      <c r="CS72" s="1205"/>
      <c r="CT72" s="1205"/>
      <c r="CU72" s="1205"/>
      <c r="CV72" s="1205" t="s">
        <v>575</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608</v>
      </c>
      <c r="AO73" s="1204"/>
      <c r="AP73" s="1204"/>
      <c r="AQ73" s="1204"/>
      <c r="AR73" s="1204"/>
      <c r="AS73" s="1204"/>
      <c r="AT73" s="1204"/>
      <c r="AU73" s="1204"/>
      <c r="AV73" s="1204"/>
      <c r="AW73" s="1204"/>
      <c r="AX73" s="1204"/>
      <c r="AY73" s="1204"/>
      <c r="AZ73" s="1204"/>
      <c r="BA73" s="1204"/>
      <c r="BB73" s="1204" t="s">
        <v>606</v>
      </c>
      <c r="BC73" s="1204"/>
      <c r="BD73" s="1204"/>
      <c r="BE73" s="1204"/>
      <c r="BF73" s="1204"/>
      <c r="BG73" s="1204"/>
      <c r="BH73" s="1204"/>
      <c r="BI73" s="1204"/>
      <c r="BJ73" s="1204"/>
      <c r="BK73" s="1204"/>
      <c r="BL73" s="1204"/>
      <c r="BM73" s="1204"/>
      <c r="BN73" s="1204"/>
      <c r="BO73" s="1204"/>
      <c r="BP73" s="1203">
        <v>150.1</v>
      </c>
      <c r="BQ73" s="1203"/>
      <c r="BR73" s="1203"/>
      <c r="BS73" s="1203"/>
      <c r="BT73" s="1203"/>
      <c r="BU73" s="1203"/>
      <c r="BV73" s="1203"/>
      <c r="BW73" s="1203"/>
      <c r="BX73" s="1203">
        <v>129.69999999999999</v>
      </c>
      <c r="BY73" s="1203"/>
      <c r="BZ73" s="1203"/>
      <c r="CA73" s="1203"/>
      <c r="CB73" s="1203"/>
      <c r="CC73" s="1203"/>
      <c r="CD73" s="1203"/>
      <c r="CE73" s="1203"/>
      <c r="CF73" s="1203">
        <v>111.8</v>
      </c>
      <c r="CG73" s="1203"/>
      <c r="CH73" s="1203"/>
      <c r="CI73" s="1203"/>
      <c r="CJ73" s="1203"/>
      <c r="CK73" s="1203"/>
      <c r="CL73" s="1203"/>
      <c r="CM73" s="1203"/>
      <c r="CN73" s="1203">
        <v>83.1</v>
      </c>
      <c r="CO73" s="1203"/>
      <c r="CP73" s="1203"/>
      <c r="CQ73" s="1203"/>
      <c r="CR73" s="1203"/>
      <c r="CS73" s="1203"/>
      <c r="CT73" s="1203"/>
      <c r="CU73" s="1203"/>
      <c r="CV73" s="1203">
        <v>74.099999999999994</v>
      </c>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605</v>
      </c>
      <c r="BC75" s="1204"/>
      <c r="BD75" s="1204"/>
      <c r="BE75" s="1204"/>
      <c r="BF75" s="1204"/>
      <c r="BG75" s="1204"/>
      <c r="BH75" s="1204"/>
      <c r="BI75" s="1204"/>
      <c r="BJ75" s="1204"/>
      <c r="BK75" s="1204"/>
      <c r="BL75" s="1204"/>
      <c r="BM75" s="1204"/>
      <c r="BN75" s="1204"/>
      <c r="BO75" s="1204"/>
      <c r="BP75" s="1203">
        <v>17.899999999999999</v>
      </c>
      <c r="BQ75" s="1203"/>
      <c r="BR75" s="1203"/>
      <c r="BS75" s="1203"/>
      <c r="BT75" s="1203"/>
      <c r="BU75" s="1203"/>
      <c r="BV75" s="1203"/>
      <c r="BW75" s="1203"/>
      <c r="BX75" s="1203">
        <v>16.8</v>
      </c>
      <c r="BY75" s="1203"/>
      <c r="BZ75" s="1203"/>
      <c r="CA75" s="1203"/>
      <c r="CB75" s="1203"/>
      <c r="CC75" s="1203"/>
      <c r="CD75" s="1203"/>
      <c r="CE75" s="1203"/>
      <c r="CF75" s="1203">
        <v>15.1</v>
      </c>
      <c r="CG75" s="1203"/>
      <c r="CH75" s="1203"/>
      <c r="CI75" s="1203"/>
      <c r="CJ75" s="1203"/>
      <c r="CK75" s="1203"/>
      <c r="CL75" s="1203"/>
      <c r="CM75" s="1203"/>
      <c r="CN75" s="1203">
        <v>14.5</v>
      </c>
      <c r="CO75" s="1203"/>
      <c r="CP75" s="1203"/>
      <c r="CQ75" s="1203"/>
      <c r="CR75" s="1203"/>
      <c r="CS75" s="1203"/>
      <c r="CT75" s="1203"/>
      <c r="CU75" s="1203"/>
      <c r="CV75" s="1203">
        <v>13.9</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607</v>
      </c>
      <c r="AO77" s="1205"/>
      <c r="AP77" s="1205"/>
      <c r="AQ77" s="1205"/>
      <c r="AR77" s="1205"/>
      <c r="AS77" s="1205"/>
      <c r="AT77" s="1205"/>
      <c r="AU77" s="1205"/>
      <c r="AV77" s="1205"/>
      <c r="AW77" s="1205"/>
      <c r="AX77" s="1205"/>
      <c r="AY77" s="1205"/>
      <c r="AZ77" s="1205"/>
      <c r="BA77" s="1205"/>
      <c r="BB77" s="1204" t="s">
        <v>606</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605</v>
      </c>
      <c r="BC79" s="1204"/>
      <c r="BD79" s="1204"/>
      <c r="BE79" s="1204"/>
      <c r="BF79" s="1204"/>
      <c r="BG79" s="1204"/>
      <c r="BH79" s="1204"/>
      <c r="BI79" s="1204"/>
      <c r="BJ79" s="1204"/>
      <c r="BK79" s="1204"/>
      <c r="BL79" s="1204"/>
      <c r="BM79" s="1204"/>
      <c r="BN79" s="1204"/>
      <c r="BO79" s="1204"/>
      <c r="BP79" s="1203">
        <v>8.6</v>
      </c>
      <c r="BQ79" s="1203"/>
      <c r="BR79" s="1203"/>
      <c r="BS79" s="1203"/>
      <c r="BT79" s="1203"/>
      <c r="BU79" s="1203"/>
      <c r="BV79" s="1203"/>
      <c r="BW79" s="1203"/>
      <c r="BX79" s="1203">
        <v>8.6</v>
      </c>
      <c r="BY79" s="1203"/>
      <c r="BZ79" s="1203"/>
      <c r="CA79" s="1203"/>
      <c r="CB79" s="1203"/>
      <c r="CC79" s="1203"/>
      <c r="CD79" s="1203"/>
      <c r="CE79" s="1203"/>
      <c r="CF79" s="1203">
        <v>7.4</v>
      </c>
      <c r="CG79" s="1203"/>
      <c r="CH79" s="1203"/>
      <c r="CI79" s="1203"/>
      <c r="CJ79" s="1203"/>
      <c r="CK79" s="1203"/>
      <c r="CL79" s="1203"/>
      <c r="CM79" s="1203"/>
      <c r="CN79" s="1203">
        <v>7.5</v>
      </c>
      <c r="CO79" s="1203"/>
      <c r="CP79" s="1203"/>
      <c r="CQ79" s="1203"/>
      <c r="CR79" s="1203"/>
      <c r="CS79" s="1203"/>
      <c r="CT79" s="1203"/>
      <c r="CU79" s="1203"/>
      <c r="CV79" s="1203">
        <v>7.5</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DeT+0c8waEdgFBKVocVL6WeASqBZppT5XnopwbK3RCemhWRSzxKpfpZdIfXeumMI4uxSjrYKMOqOvb2m5AI5zQ==" saltValue="hIc6+mCaaN3dpTBp8ZOu1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6B30-7DC4-4C98-89A9-DCCE95E32FC1}">
  <sheetPr>
    <pageSetUpPr fitToPage="1"/>
  </sheetPr>
  <dimension ref="A1:DR125"/>
  <sheetViews>
    <sheetView showGridLines="0" zoomScale="70" zoomScaleNormal="70" zoomScaleSheetLayoutView="70" workbookViewId="0">
      <selection activeCell="AG23" sqref="AG2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HwtKYF5WlHer0azM4K3+1v5geT832UN45gJ0EFfsEOMA9hnaiBOtK4ADAuF/pwP8yox8o3w5jG9HLjULNWJ5rA==" saltValue="ZUEgUZbzoIGtHxEiD8C3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710D-8841-4D97-B920-AAB1EAB0E7E3}">
  <sheetPr>
    <pageSetUpPr fitToPage="1"/>
  </sheetPr>
  <dimension ref="A1:DR125"/>
  <sheetViews>
    <sheetView showGridLines="0" tabSelected="1" zoomScale="70" zoomScaleNormal="70" zoomScaleSheetLayoutView="55" workbookViewId="0">
      <selection activeCell="AW19" sqref="AW1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ry9qy4GxczaODSX7Zl3i+gX3+4IuBm7nAdzQVRAtKGTZFvXPrG9P55tNIlSVQfI65Ajv4fxnb85G6bzkQTZYiA==" saltValue="AhZ8PaVvCUrkkUGt3VNN0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568</v>
      </c>
      <c r="G2" s="149"/>
      <c r="H2" s="150"/>
    </row>
    <row r="3" spans="1:8" x14ac:dyDescent="0.15">
      <c r="A3" s="146" t="s">
        <v>561</v>
      </c>
      <c r="B3" s="151"/>
      <c r="C3" s="152"/>
      <c r="D3" s="153">
        <v>93169</v>
      </c>
      <c r="E3" s="154"/>
      <c r="F3" s="155">
        <v>167497</v>
      </c>
      <c r="G3" s="156"/>
      <c r="H3" s="157"/>
    </row>
    <row r="4" spans="1:8" x14ac:dyDescent="0.15">
      <c r="A4" s="158"/>
      <c r="B4" s="159"/>
      <c r="C4" s="160"/>
      <c r="D4" s="161">
        <v>10139</v>
      </c>
      <c r="E4" s="162"/>
      <c r="F4" s="163">
        <v>82571</v>
      </c>
      <c r="G4" s="164"/>
      <c r="H4" s="165"/>
    </row>
    <row r="5" spans="1:8" x14ac:dyDescent="0.15">
      <c r="A5" s="146" t="s">
        <v>563</v>
      </c>
      <c r="B5" s="151"/>
      <c r="C5" s="152"/>
      <c r="D5" s="153">
        <v>93666</v>
      </c>
      <c r="E5" s="154"/>
      <c r="F5" s="155">
        <v>190274</v>
      </c>
      <c r="G5" s="156"/>
      <c r="H5" s="157"/>
    </row>
    <row r="6" spans="1:8" x14ac:dyDescent="0.15">
      <c r="A6" s="158"/>
      <c r="B6" s="159"/>
      <c r="C6" s="160"/>
      <c r="D6" s="161">
        <v>29286</v>
      </c>
      <c r="E6" s="162"/>
      <c r="F6" s="163">
        <v>88584</v>
      </c>
      <c r="G6" s="164"/>
      <c r="H6" s="165"/>
    </row>
    <row r="7" spans="1:8" x14ac:dyDescent="0.15">
      <c r="A7" s="146" t="s">
        <v>564</v>
      </c>
      <c r="B7" s="151"/>
      <c r="C7" s="152"/>
      <c r="D7" s="153">
        <v>95925</v>
      </c>
      <c r="E7" s="154"/>
      <c r="F7" s="155">
        <v>301035</v>
      </c>
      <c r="G7" s="156"/>
      <c r="H7" s="157"/>
    </row>
    <row r="8" spans="1:8" x14ac:dyDescent="0.15">
      <c r="A8" s="158"/>
      <c r="B8" s="159"/>
      <c r="C8" s="160"/>
      <c r="D8" s="161">
        <v>26576</v>
      </c>
      <c r="E8" s="162"/>
      <c r="F8" s="163">
        <v>154376</v>
      </c>
      <c r="G8" s="164"/>
      <c r="H8" s="165"/>
    </row>
    <row r="9" spans="1:8" x14ac:dyDescent="0.15">
      <c r="A9" s="146" t="s">
        <v>565</v>
      </c>
      <c r="B9" s="151"/>
      <c r="C9" s="152"/>
      <c r="D9" s="153">
        <v>105604</v>
      </c>
      <c r="E9" s="154"/>
      <c r="F9" s="155">
        <v>277467</v>
      </c>
      <c r="G9" s="156"/>
      <c r="H9" s="157"/>
    </row>
    <row r="10" spans="1:8" x14ac:dyDescent="0.15">
      <c r="A10" s="158"/>
      <c r="B10" s="159"/>
      <c r="C10" s="160"/>
      <c r="D10" s="161">
        <v>14293</v>
      </c>
      <c r="E10" s="162"/>
      <c r="F10" s="163">
        <v>128378</v>
      </c>
      <c r="G10" s="164"/>
      <c r="H10" s="165"/>
    </row>
    <row r="11" spans="1:8" x14ac:dyDescent="0.15">
      <c r="A11" s="146" t="s">
        <v>566</v>
      </c>
      <c r="B11" s="151"/>
      <c r="C11" s="152"/>
      <c r="D11" s="153">
        <v>129101</v>
      </c>
      <c r="E11" s="154"/>
      <c r="F11" s="155">
        <v>282256</v>
      </c>
      <c r="G11" s="156"/>
      <c r="H11" s="157"/>
    </row>
    <row r="12" spans="1:8" x14ac:dyDescent="0.15">
      <c r="A12" s="158"/>
      <c r="B12" s="159"/>
      <c r="C12" s="166"/>
      <c r="D12" s="161">
        <v>24275</v>
      </c>
      <c r="E12" s="162"/>
      <c r="F12" s="163">
        <v>145453</v>
      </c>
      <c r="G12" s="164"/>
      <c r="H12" s="165"/>
    </row>
    <row r="13" spans="1:8" x14ac:dyDescent="0.15">
      <c r="A13" s="146"/>
      <c r="B13" s="151"/>
      <c r="C13" s="152"/>
      <c r="D13" s="153">
        <v>103493</v>
      </c>
      <c r="E13" s="154"/>
      <c r="F13" s="155">
        <v>243706</v>
      </c>
      <c r="G13" s="167"/>
      <c r="H13" s="157"/>
    </row>
    <row r="14" spans="1:8" x14ac:dyDescent="0.15">
      <c r="A14" s="158"/>
      <c r="B14" s="159"/>
      <c r="C14" s="160"/>
      <c r="D14" s="161">
        <v>20914</v>
      </c>
      <c r="E14" s="162"/>
      <c r="F14" s="163">
        <v>119872</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2.63</v>
      </c>
      <c r="C19" s="168">
        <f>ROUND(VALUE(SUBSTITUTE(実質収支比率等に係る経年分析!G$48,"▲","-")),2)</f>
        <v>3.86</v>
      </c>
      <c r="D19" s="168">
        <f>ROUND(VALUE(SUBSTITUTE(実質収支比率等に係る経年分析!H$48,"▲","-")),2)</f>
        <v>3.54</v>
      </c>
      <c r="E19" s="168">
        <f>ROUND(VALUE(SUBSTITUTE(実質収支比率等に係る経年分析!I$48,"▲","-")),2)</f>
        <v>2.14</v>
      </c>
      <c r="F19" s="168">
        <f>ROUND(VALUE(SUBSTITUTE(実質収支比率等に係る経年分析!J$48,"▲","-")),2)</f>
        <v>2.7</v>
      </c>
    </row>
    <row r="20" spans="1:11" x14ac:dyDescent="0.15">
      <c r="A20" s="168" t="s">
        <v>56</v>
      </c>
      <c r="B20" s="168">
        <f>ROUND(VALUE(SUBSTITUTE(実質収支比率等に係る経年分析!F$47,"▲","-")),2)</f>
        <v>15.5</v>
      </c>
      <c r="C20" s="168">
        <f>ROUND(VALUE(SUBSTITUTE(実質収支比率等に係る経年分析!G$47,"▲","-")),2)</f>
        <v>15.32</v>
      </c>
      <c r="D20" s="168">
        <f>ROUND(VALUE(SUBSTITUTE(実質収支比率等に係る経年分析!H$47,"▲","-")),2)</f>
        <v>22.66</v>
      </c>
      <c r="E20" s="168">
        <f>ROUND(VALUE(SUBSTITUTE(実質収支比率等に係る経年分析!I$47,"▲","-")),2)</f>
        <v>26.12</v>
      </c>
      <c r="F20" s="168">
        <f>ROUND(VALUE(SUBSTITUTE(実質収支比率等に係る経年分析!J$47,"▲","-")),2)</f>
        <v>31.28</v>
      </c>
    </row>
    <row r="21" spans="1:11" x14ac:dyDescent="0.15">
      <c r="A21" s="168" t="s">
        <v>57</v>
      </c>
      <c r="B21" s="168">
        <f>IF(ISNUMBER(VALUE(SUBSTITUTE(実質収支比率等に係る経年分析!F$49,"▲","-"))),ROUND(VALUE(SUBSTITUTE(実質収支比率等に係る経年分析!F$49,"▲","-")),2),NA())</f>
        <v>3</v>
      </c>
      <c r="C21" s="168">
        <f>IF(ISNUMBER(VALUE(SUBSTITUTE(実質収支比率等に係る経年分析!G$49,"▲","-"))),ROUND(VALUE(SUBSTITUTE(実質収支比率等に係る経年分析!G$49,"▲","-")),2),NA())</f>
        <v>0.81</v>
      </c>
      <c r="D21" s="168">
        <f>IF(ISNUMBER(VALUE(SUBSTITUTE(実質収支比率等に係る経年分析!H$49,"▲","-"))),ROUND(VALUE(SUBSTITUTE(実質収支比率等に係る経年分析!H$49,"▲","-")),2),NA())</f>
        <v>6.89</v>
      </c>
      <c r="E21" s="168">
        <f>IF(ISNUMBER(VALUE(SUBSTITUTE(実質収支比率等に係る経年分析!I$49,"▲","-"))),ROUND(VALUE(SUBSTITUTE(実質収支比率等に係る経年分析!I$49,"▲","-")),2),NA())</f>
        <v>3.86</v>
      </c>
      <c r="F21" s="168">
        <f>IF(ISNUMBER(VALUE(SUBSTITUTE(実質収支比率等に係る経年分析!J$49,"▲","-"))),ROUND(VALUE(SUBSTITUTE(実質収支比率等に係る経年分析!J$49,"▲","-")),2),NA())</f>
        <v>5.42</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介護老人保健施設事業特別会計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2.1800000000000002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v>
      </c>
    </row>
    <row r="34" spans="1:16" x14ac:dyDescent="0.15">
      <c r="A34" s="169" t="str">
        <f>IF(連結実質赤字比率に係る赤字・黒字の構成分析!C$36="",NA(),連結実質赤字比率に係る赤字・黒字の構成分析!C$36)</f>
        <v>国民健康保険由仁町立診療所特別会計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9.6999999999999993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10.14</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721</v>
      </c>
      <c r="E42" s="170"/>
      <c r="F42" s="170"/>
      <c r="G42" s="170">
        <f>'実質公債費比率（分子）の構造'!L$52</f>
        <v>705</v>
      </c>
      <c r="H42" s="170"/>
      <c r="I42" s="170"/>
      <c r="J42" s="170">
        <f>'実質公債費比率（分子）の構造'!M$52</f>
        <v>642</v>
      </c>
      <c r="K42" s="170"/>
      <c r="L42" s="170"/>
      <c r="M42" s="170">
        <f>'実質公債費比率（分子）の構造'!N$52</f>
        <v>659</v>
      </c>
      <c r="N42" s="170"/>
      <c r="O42" s="170"/>
      <c r="P42" s="170">
        <f>'実質公債費比率（分子）の構造'!O$52</f>
        <v>689</v>
      </c>
    </row>
    <row r="43" spans="1:16" x14ac:dyDescent="0.15">
      <c r="A43" s="170" t="s">
        <v>65</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28</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67</v>
      </c>
      <c r="B45" s="170">
        <f>'実質公債費比率（分子）の構造'!K$49</f>
        <v>0</v>
      </c>
      <c r="C45" s="170"/>
      <c r="D45" s="170"/>
      <c r="E45" s="170" t="str">
        <f>'実質公債費比率（分子）の構造'!L$49</f>
        <v>-</v>
      </c>
      <c r="F45" s="170"/>
      <c r="G45" s="170"/>
      <c r="H45" s="170">
        <f>'実質公債費比率（分子）の構造'!M$49</f>
        <v>0</v>
      </c>
      <c r="I45" s="170"/>
      <c r="J45" s="170"/>
      <c r="K45" s="170" t="str">
        <f>'実質公債費比率（分子）の構造'!N$49</f>
        <v>-</v>
      </c>
      <c r="L45" s="170"/>
      <c r="M45" s="170"/>
      <c r="N45" s="170" t="str">
        <f>'実質公債費比率（分子）の構造'!O$49</f>
        <v>-</v>
      </c>
      <c r="O45" s="170"/>
      <c r="P45" s="170"/>
    </row>
    <row r="46" spans="1:16" x14ac:dyDescent="0.15">
      <c r="A46" s="170" t="s">
        <v>68</v>
      </c>
      <c r="B46" s="170">
        <f>'実質公債費比率（分子）の構造'!K$48</f>
        <v>375</v>
      </c>
      <c r="C46" s="170"/>
      <c r="D46" s="170"/>
      <c r="E46" s="170">
        <f>'実質公債費比率（分子）の構造'!L$48</f>
        <v>372</v>
      </c>
      <c r="F46" s="170"/>
      <c r="G46" s="170"/>
      <c r="H46" s="170">
        <f>'実質公債費比率（分子）の構造'!M$48</f>
        <v>359</v>
      </c>
      <c r="I46" s="170"/>
      <c r="J46" s="170"/>
      <c r="K46" s="170">
        <f>'実質公債費比率（分子）の構造'!N$48</f>
        <v>350</v>
      </c>
      <c r="L46" s="170"/>
      <c r="M46" s="170"/>
      <c r="N46" s="170">
        <f>'実質公債費比率（分子）の構造'!O$48</f>
        <v>349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730</v>
      </c>
      <c r="C49" s="170"/>
      <c r="D49" s="170"/>
      <c r="E49" s="170">
        <f>'実質公債費比率（分子）の構造'!L$45</f>
        <v>697</v>
      </c>
      <c r="F49" s="170"/>
      <c r="G49" s="170"/>
      <c r="H49" s="170">
        <f>'実質公債費比率（分子）の構造'!M$45</f>
        <v>649</v>
      </c>
      <c r="I49" s="170"/>
      <c r="J49" s="170"/>
      <c r="K49" s="170">
        <f>'実質公債費比率（分子）の構造'!N$45</f>
        <v>703</v>
      </c>
      <c r="L49" s="170"/>
      <c r="M49" s="170"/>
      <c r="N49" s="170">
        <f>'実質公債費比率（分子）の構造'!O$45</f>
        <v>687</v>
      </c>
      <c r="O49" s="170"/>
      <c r="P49" s="170"/>
    </row>
    <row r="50" spans="1:16" x14ac:dyDescent="0.15">
      <c r="A50" s="170" t="s">
        <v>72</v>
      </c>
      <c r="B50" s="170" t="e">
        <f>NA()</f>
        <v>#N/A</v>
      </c>
      <c r="C50" s="170">
        <f>IF(ISNUMBER('実質公債費比率（分子）の構造'!K$53),'実質公債費比率（分子）の構造'!K$53,NA())</f>
        <v>412</v>
      </c>
      <c r="D50" s="170" t="e">
        <f>NA()</f>
        <v>#N/A</v>
      </c>
      <c r="E50" s="170" t="e">
        <f>NA()</f>
        <v>#N/A</v>
      </c>
      <c r="F50" s="170">
        <f>IF(ISNUMBER('実質公債費比率（分子）の構造'!L$53),'実質公債費比率（分子）の構造'!L$53,NA())</f>
        <v>366</v>
      </c>
      <c r="G50" s="170" t="e">
        <f>NA()</f>
        <v>#N/A</v>
      </c>
      <c r="H50" s="170" t="e">
        <f>NA()</f>
        <v>#N/A</v>
      </c>
      <c r="I50" s="170">
        <f>IF(ISNUMBER('実質公債費比率（分子）の構造'!M$53),'実質公債費比率（分子）の構造'!M$53,NA())</f>
        <v>368</v>
      </c>
      <c r="J50" s="170" t="e">
        <f>NA()</f>
        <v>#N/A</v>
      </c>
      <c r="K50" s="170" t="e">
        <f>NA()</f>
        <v>#N/A</v>
      </c>
      <c r="L50" s="170">
        <f>IF(ISNUMBER('実質公債費比率（分子）の構造'!N$53),'実質公債費比率（分子）の構造'!N$53,NA())</f>
        <v>396</v>
      </c>
      <c r="M50" s="170" t="e">
        <f>NA()</f>
        <v>#N/A</v>
      </c>
      <c r="N50" s="170" t="e">
        <f>NA()</f>
        <v>#N/A</v>
      </c>
      <c r="O50" s="170">
        <f>IF(ISNUMBER('実質公債費比率（分子）の構造'!O$53),'実質公債費比率（分子）の構造'!O$53,NA())</f>
        <v>349</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5792</v>
      </c>
      <c r="E56" s="169"/>
      <c r="F56" s="169"/>
      <c r="G56" s="169">
        <f>'将来負担比率（分子）の構造'!J$52</f>
        <v>5493</v>
      </c>
      <c r="H56" s="169"/>
      <c r="I56" s="169"/>
      <c r="J56" s="169">
        <f>'将来負担比率（分子）の構造'!K$52</f>
        <v>5140</v>
      </c>
      <c r="K56" s="169"/>
      <c r="L56" s="169"/>
      <c r="M56" s="169">
        <f>'将来負担比率（分子）の構造'!L$52</f>
        <v>4641</v>
      </c>
      <c r="N56" s="169"/>
      <c r="O56" s="169"/>
      <c r="P56" s="169">
        <f>'将来負担比率（分子）の構造'!M$52</f>
        <v>4065</v>
      </c>
    </row>
    <row r="57" spans="1:16" x14ac:dyDescent="0.15">
      <c r="A57" s="169" t="s">
        <v>43</v>
      </c>
      <c r="B57" s="169"/>
      <c r="C57" s="169"/>
      <c r="D57" s="169">
        <f>'将来負担比率（分子）の構造'!I$51</f>
        <v>636</v>
      </c>
      <c r="E57" s="169"/>
      <c r="F57" s="169"/>
      <c r="G57" s="169">
        <f>'将来負担比率（分子）の構造'!J$51</f>
        <v>663</v>
      </c>
      <c r="H57" s="169"/>
      <c r="I57" s="169"/>
      <c r="J57" s="169">
        <f>'将来負担比率（分子）の構造'!K$51</f>
        <v>642</v>
      </c>
      <c r="K57" s="169"/>
      <c r="L57" s="169"/>
      <c r="M57" s="169">
        <f>'将来負担比率（分子）の構造'!L$51</f>
        <v>670</v>
      </c>
      <c r="N57" s="169"/>
      <c r="O57" s="169"/>
      <c r="P57" s="169">
        <f>'将来負担比率（分子）の構造'!M$51</f>
        <v>765</v>
      </c>
    </row>
    <row r="58" spans="1:16" x14ac:dyDescent="0.15">
      <c r="A58" s="169" t="s">
        <v>42</v>
      </c>
      <c r="B58" s="169"/>
      <c r="C58" s="169"/>
      <c r="D58" s="169">
        <f>'将来負担比率（分子）の構造'!I$50</f>
        <v>873</v>
      </c>
      <c r="E58" s="169"/>
      <c r="F58" s="169"/>
      <c r="G58" s="169">
        <f>'将来負担比率（分子）の構造'!J$50</f>
        <v>884</v>
      </c>
      <c r="H58" s="169"/>
      <c r="I58" s="169"/>
      <c r="J58" s="169">
        <f>'将来負担比率（分子）の構造'!K$50</f>
        <v>1154</v>
      </c>
      <c r="K58" s="169"/>
      <c r="L58" s="169"/>
      <c r="M58" s="169">
        <f>'将来負担比率（分子）の構造'!L$50</f>
        <v>1608</v>
      </c>
      <c r="N58" s="169"/>
      <c r="O58" s="169"/>
      <c r="P58" s="169">
        <f>'将来負担比率（分子）の構造'!M$50</f>
        <v>1847</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664</v>
      </c>
      <c r="C62" s="169"/>
      <c r="D62" s="169"/>
      <c r="E62" s="169">
        <f>'将来負担比率（分子）の構造'!J$45</f>
        <v>617</v>
      </c>
      <c r="F62" s="169"/>
      <c r="G62" s="169"/>
      <c r="H62" s="169">
        <f>'将来負担比率（分子）の構造'!K$45</f>
        <v>635</v>
      </c>
      <c r="I62" s="169"/>
      <c r="J62" s="169"/>
      <c r="K62" s="169">
        <f>'将来負担比率（分子）の構造'!L$45</f>
        <v>601</v>
      </c>
      <c r="L62" s="169"/>
      <c r="M62" s="169"/>
      <c r="N62" s="169">
        <f>'将来負担比率（分子）の構造'!M$45</f>
        <v>545</v>
      </c>
      <c r="O62" s="169"/>
      <c r="P62" s="169"/>
    </row>
    <row r="63" spans="1:16" x14ac:dyDescent="0.15">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34</v>
      </c>
      <c r="B64" s="169">
        <f>'将来負担比率（分子）の構造'!I$43</f>
        <v>3851</v>
      </c>
      <c r="C64" s="169"/>
      <c r="D64" s="169"/>
      <c r="E64" s="169">
        <f>'将来負担比率（分子）の構造'!J$43</f>
        <v>3426</v>
      </c>
      <c r="F64" s="169"/>
      <c r="G64" s="169"/>
      <c r="H64" s="169">
        <f>'将来負担比率（分子）の構造'!K$43</f>
        <v>3152</v>
      </c>
      <c r="I64" s="169"/>
      <c r="J64" s="169"/>
      <c r="K64" s="169">
        <f>'将来負担比率（分子）の構造'!L$43</f>
        <v>2870</v>
      </c>
      <c r="L64" s="169"/>
      <c r="M64" s="169"/>
      <c r="N64" s="169">
        <f>'将来負担比率（分子）の構造'!M$43</f>
        <v>2597</v>
      </c>
      <c r="O64" s="169"/>
      <c r="P64" s="169"/>
    </row>
    <row r="65" spans="1:16" x14ac:dyDescent="0.15">
      <c r="A65" s="169" t="s">
        <v>33</v>
      </c>
      <c r="B65" s="169">
        <f>'将来負担比率（分子）の構造'!I$42</f>
        <v>92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6482</v>
      </c>
      <c r="C66" s="169"/>
      <c r="D66" s="169"/>
      <c r="E66" s="169">
        <f>'将来負担比率（分子）の構造'!J$41</f>
        <v>6236</v>
      </c>
      <c r="F66" s="169"/>
      <c r="G66" s="169"/>
      <c r="H66" s="169">
        <f>'将来負担比率（分子）の構造'!K$41</f>
        <v>5982</v>
      </c>
      <c r="I66" s="169"/>
      <c r="J66" s="169"/>
      <c r="K66" s="169">
        <f>'将来負担比率（分子）の構造'!L$41</f>
        <v>5735</v>
      </c>
      <c r="L66" s="169"/>
      <c r="M66" s="169"/>
      <c r="N66" s="169">
        <f>'将来負担比率（分子）の構造'!M$41</f>
        <v>5525</v>
      </c>
      <c r="O66" s="169"/>
      <c r="P66" s="169"/>
    </row>
    <row r="67" spans="1:16" x14ac:dyDescent="0.15">
      <c r="A67" s="169" t="s">
        <v>76</v>
      </c>
      <c r="B67" s="169" t="e">
        <f>NA()</f>
        <v>#N/A</v>
      </c>
      <c r="C67" s="169">
        <f>IF(ISNUMBER('将来負担比率（分子）の構造'!I$53), IF('将来負担比率（分子）の構造'!I$53 &lt; 0, 0, '将来負担比率（分子）の構造'!I$53), NA())</f>
        <v>3788</v>
      </c>
      <c r="D67" s="169" t="e">
        <f>NA()</f>
        <v>#N/A</v>
      </c>
      <c r="E67" s="169" t="e">
        <f>NA()</f>
        <v>#N/A</v>
      </c>
      <c r="F67" s="169">
        <f>IF(ISNUMBER('将来負担比率（分子）の構造'!J$53), IF('将来負担比率（分子）の構造'!J$53 &lt; 0, 0, '将来負担比率（分子）の構造'!J$53), NA())</f>
        <v>3238</v>
      </c>
      <c r="G67" s="169" t="e">
        <f>NA()</f>
        <v>#N/A</v>
      </c>
      <c r="H67" s="169" t="e">
        <f>NA()</f>
        <v>#N/A</v>
      </c>
      <c r="I67" s="169">
        <f>IF(ISNUMBER('将来負担比率（分子）の構造'!K$53), IF('将来負担比率（分子）の構造'!K$53 &lt; 0, 0, '将来負担比率（分子）の構造'!K$53), NA())</f>
        <v>2833</v>
      </c>
      <c r="J67" s="169" t="e">
        <f>NA()</f>
        <v>#N/A</v>
      </c>
      <c r="K67" s="169" t="e">
        <f>NA()</f>
        <v>#N/A</v>
      </c>
      <c r="L67" s="169">
        <f>IF(ISNUMBER('将来負担比率（分子）の構造'!L$53), IF('将来負担比率（分子）の構造'!L$53 &lt; 0, 0, '将来負担比率（分子）の構造'!L$53), NA())</f>
        <v>2287</v>
      </c>
      <c r="M67" s="169" t="e">
        <f>NA()</f>
        <v>#N/A</v>
      </c>
      <c r="N67" s="169" t="e">
        <f>NA()</f>
        <v>#N/A</v>
      </c>
      <c r="O67" s="169">
        <f>IF(ISNUMBER('将来負担比率（分子）の構造'!M$53), IF('将来負担比率（分子）の構造'!M$53 &lt; 0, 0, '将来負担比率（分子）の構造'!M$53), NA())</f>
        <v>1989</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709</v>
      </c>
      <c r="C72" s="173">
        <f>基金残高に係る経年分析!G55</f>
        <v>877</v>
      </c>
      <c r="D72" s="173">
        <f>基金残高に係る経年分析!H55</f>
        <v>1040</v>
      </c>
    </row>
    <row r="73" spans="1:16" x14ac:dyDescent="0.15">
      <c r="A73" s="172" t="s">
        <v>79</v>
      </c>
      <c r="B73" s="173">
        <f>基金残高に係る経年分析!F56</f>
        <v>0</v>
      </c>
      <c r="C73" s="173">
        <f>基金残高に係る経年分析!G56</f>
        <v>235</v>
      </c>
      <c r="D73" s="173">
        <f>基金残高に係る経年分析!H56</f>
        <v>235</v>
      </c>
    </row>
    <row r="74" spans="1:16" x14ac:dyDescent="0.15">
      <c r="A74" s="172" t="s">
        <v>80</v>
      </c>
      <c r="B74" s="173">
        <f>基金残高に係る経年分析!F57</f>
        <v>222</v>
      </c>
      <c r="C74" s="173">
        <f>基金残高に係る経年分析!G57</f>
        <v>240</v>
      </c>
      <c r="D74" s="173">
        <f>基金残高に係る経年分析!H57</f>
        <v>308</v>
      </c>
    </row>
  </sheetData>
  <sheetProtection algorithmName="SHA-512" hashValue="k3r2AKnGLFIQYCEDc7ecveladvhq57ssRgZjBm8VJkscosF3sM9/Lh7R+OY8RUHcqSIj9cbu1ivThkohM4DlAQ==" saltValue="a489yCDFSZTSX+PYBxS7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2024-03-14T00:41:43Z</dcterms:created>
  <dcterms:modified xsi:type="dcterms:W3CDTF">2025-02-04T06:55:40Z</dcterms:modified>
  <cp:category/>
</cp:coreProperties>
</file>